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21075" windowHeight="10770" activeTab="6"/>
  </bookViews>
  <sheets>
    <sheet name="részvétel" sheetId="1" r:id="rId1"/>
    <sheet name="2010-2011" sheetId="2" r:id="rId2"/>
    <sheet name="2009-2010" sheetId="3" r:id="rId3"/>
    <sheet name="2008-2009" sheetId="4" r:id="rId4"/>
    <sheet name="2007-2008" sheetId="5" r:id="rId5"/>
    <sheet name="2006-2007" sheetId="6" r:id="rId6"/>
    <sheet name="2005-2006" sheetId="7" r:id="rId7"/>
    <sheet name="MK 2011" sheetId="8" r:id="rId8"/>
  </sheets>
  <definedNames/>
  <calcPr fullCalcOnLoad="1"/>
</workbook>
</file>

<file path=xl/sharedStrings.xml><?xml version="1.0" encoding="utf-8"?>
<sst xmlns="http://schemas.openxmlformats.org/spreadsheetml/2006/main" count="243" uniqueCount="89">
  <si>
    <t>Szám</t>
  </si>
  <si>
    <t>Név</t>
  </si>
  <si>
    <t>hét</t>
  </si>
  <si>
    <t>Bódi Norbert</t>
  </si>
  <si>
    <t>Champier Mihály</t>
  </si>
  <si>
    <t>Csorba Gellért</t>
  </si>
  <si>
    <t>Csordás Tamás</t>
  </si>
  <si>
    <t>Farsang Bence</t>
  </si>
  <si>
    <t>Frischmann Bálint</t>
  </si>
  <si>
    <t>Illyés Árpád</t>
  </si>
  <si>
    <t>Jani Sándor</t>
  </si>
  <si>
    <t>Kiss Dániel</t>
  </si>
  <si>
    <t>Leidal Tamás</t>
  </si>
  <si>
    <t>Németh Zoltán</t>
  </si>
  <si>
    <t>Paskuj Benedek</t>
  </si>
  <si>
    <t>Pobori Csaba</t>
  </si>
  <si>
    <t>Rácz Ágoston</t>
  </si>
  <si>
    <t>Rácz Domokos</t>
  </si>
  <si>
    <t>Rácz Zsombor</t>
  </si>
  <si>
    <t>Rési Tamás</t>
  </si>
  <si>
    <t>Sztrókay Gábor</t>
  </si>
  <si>
    <t>Vincze Márton</t>
  </si>
  <si>
    <t>Összesített</t>
  </si>
  <si>
    <t>Debrecen</t>
  </si>
  <si>
    <t>Diamonds</t>
  </si>
  <si>
    <t>Torpedo</t>
  </si>
  <si>
    <t xml:space="preserve">Szolnok </t>
  </si>
  <si>
    <t>Miskolc</t>
  </si>
  <si>
    <t>Neumann</t>
  </si>
  <si>
    <t>White Sharks</t>
  </si>
  <si>
    <t>IBK CH</t>
  </si>
  <si>
    <t>Ares HC</t>
  </si>
  <si>
    <t>SZPK</t>
  </si>
  <si>
    <t>Krokodilok</t>
  </si>
  <si>
    <t>22 Meccs</t>
  </si>
  <si>
    <t>egyéni</t>
  </si>
  <si>
    <t>Az összes öngól</t>
  </si>
  <si>
    <t>Az összes lőtt gól a bajnokságban</t>
  </si>
  <si>
    <t>Az összes lőtt öngól a bajnokságban</t>
  </si>
  <si>
    <t>Az összes adott assziszt a bajnokságban</t>
  </si>
  <si>
    <t>Az összes kiharcolt öngól a bajnokságban</t>
  </si>
  <si>
    <t>Az összes szerzett pont a bajnokságban</t>
  </si>
  <si>
    <t>A gólkülönbség a bajnokságba</t>
  </si>
  <si>
    <t>Az összes kapott gól a bajnokságban</t>
  </si>
  <si>
    <t>Theresa Town</t>
  </si>
  <si>
    <t xml:space="preserve"> Meccs</t>
  </si>
  <si>
    <t>Az összes lőtt gól a Magyar Kupában</t>
  </si>
  <si>
    <t>Az összes lőtt öngól a Magyar Kupában</t>
  </si>
  <si>
    <t>Az összes adott assziszt a Magyar Kupában</t>
  </si>
  <si>
    <t>Az összes kiharcolt öngól a Magyar Kupában</t>
  </si>
  <si>
    <t>Az összes szerzett pont a Magyar Kupában</t>
  </si>
  <si>
    <t>A gólkülönbség a Magyar Kupában</t>
  </si>
  <si>
    <t>Az összes kapott gól a Magyar Kupában</t>
  </si>
  <si>
    <t>Zibrinyi Viktor</t>
  </si>
  <si>
    <t>Szedner István</t>
  </si>
  <si>
    <t>Oláh Gergely</t>
  </si>
  <si>
    <t>Németh Róbert</t>
  </si>
  <si>
    <t>Kovács Péter</t>
  </si>
  <si>
    <t>Konkoly Dávid</t>
  </si>
  <si>
    <t>Hentz László</t>
  </si>
  <si>
    <t>Heitz Gergő</t>
  </si>
  <si>
    <t>Gorzó János</t>
  </si>
  <si>
    <t>Fábián Márton</t>
  </si>
  <si>
    <t>Tragor Márton</t>
  </si>
  <si>
    <t>Karabélyos Csongor</t>
  </si>
  <si>
    <t>Ares</t>
  </si>
  <si>
    <t>Kádár Gergely</t>
  </si>
  <si>
    <t>Harangozó Szilárd</t>
  </si>
  <si>
    <t>Szlávik Bence</t>
  </si>
  <si>
    <t>Hegyi Zoltán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</si>
  <si>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</si>
  <si>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</si>
  <si>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</si>
  <si>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</si>
  <si>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</si>
  <si>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</si>
  <si>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</si>
  <si>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</si>
  <si>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Rudas</t>
  </si>
  <si>
    <t>Dziewonski Michal</t>
  </si>
  <si>
    <t>totál</t>
  </si>
  <si>
    <t>Dunai Krokodil</t>
  </si>
  <si>
    <t>CH</t>
  </si>
  <si>
    <t>WS</t>
  </si>
  <si>
    <t>Torpedó</t>
  </si>
  <si>
    <t>Szolnok</t>
  </si>
  <si>
    <t>Dunai krokodil</t>
  </si>
  <si>
    <t>Eger</t>
  </si>
  <si>
    <t>20 meccs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</si>
</sst>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>
        <color indexed="10"/>
      </bottom>
    </border>
    <border>
      <left style="medium"/>
      <right style="thin"/>
      <top style="medium"/>
      <bottom style="medium">
        <color indexed="10"/>
      </bottom>
    </border>
    <border>
      <left>
        <color indexed="63"/>
      </left>
      <right style="medium"/>
      <top style="medium"/>
      <bottom style="medium">
        <color indexed="10"/>
      </bottom>
    </border>
    <border>
      <left>
        <color indexed="63"/>
      </left>
      <right style="thick">
        <color indexed="10"/>
      </right>
      <top style="medium"/>
      <bottom style="medium">
        <color indexed="10"/>
      </bottom>
    </border>
    <border>
      <left>
        <color indexed="63"/>
      </left>
      <right style="thin"/>
      <top style="medium"/>
      <bottom style="medium">
        <color indexed="10"/>
      </bottom>
    </border>
    <border>
      <left style="medium"/>
      <right style="medium"/>
      <top style="medium">
        <color indexed="10"/>
      </top>
      <bottom style="medium"/>
    </border>
    <border>
      <left style="medium"/>
      <right style="thin"/>
      <top style="medium">
        <color indexed="10"/>
      </top>
      <bottom style="medium"/>
    </border>
    <border>
      <left>
        <color indexed="63"/>
      </left>
      <right style="medium"/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thin"/>
      <right style="medium"/>
      <top style="medium">
        <color indexed="10"/>
      </top>
      <bottom style="medium"/>
    </border>
    <border>
      <left>
        <color indexed="63"/>
      </left>
      <right style="thick">
        <color indexed="10"/>
      </right>
      <top style="medium">
        <color indexed="10"/>
      </top>
      <bottom style="medium"/>
    </border>
    <border>
      <left>
        <color indexed="63"/>
      </left>
      <right style="thin"/>
      <top style="medium">
        <color indexed="1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10"/>
      </right>
      <top style="medium"/>
      <bottom style="medium"/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medium"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4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8" fillId="4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8" fillId="4" borderId="31" xfId="0" applyFont="1" applyFill="1" applyBorder="1" applyAlignment="1">
      <alignment/>
    </xf>
    <xf numFmtId="0" fontId="8" fillId="4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3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1" fontId="0" fillId="0" borderId="38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1" fontId="0" fillId="0" borderId="30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Font="1" applyFill="1" applyBorder="1" applyAlignment="1">
      <alignment/>
    </xf>
    <xf numFmtId="1" fontId="4" fillId="0" borderId="52" xfId="0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" fontId="2" fillId="5" borderId="59" xfId="0" applyNumberFormat="1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1" fontId="2" fillId="6" borderId="33" xfId="0" applyNumberFormat="1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1" fontId="2" fillId="7" borderId="3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8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9" borderId="30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1" fontId="0" fillId="0" borderId="63" xfId="0" applyNumberFormat="1" applyFont="1" applyFill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" fontId="0" fillId="0" borderId="65" xfId="0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 horizontal="left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0" fillId="6" borderId="4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5" fillId="0" borderId="35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4" fillId="0" borderId="7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4" fontId="15" fillId="0" borderId="15" xfId="0" applyNumberFormat="1" applyFont="1" applyFill="1" applyBorder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3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1" fontId="0" fillId="6" borderId="30" xfId="0" applyNumberFormat="1" applyFont="1" applyFill="1" applyBorder="1" applyAlignment="1">
      <alignment horizontal="center"/>
    </xf>
    <xf numFmtId="1" fontId="0" fillId="6" borderId="2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6" borderId="78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16" fillId="0" borderId="81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8" borderId="82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4" fillId="8" borderId="83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0" fontId="2" fillId="7" borderId="84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8" borderId="58" xfId="0" applyFont="1" applyFill="1" applyBorder="1" applyAlignment="1">
      <alignment horizontal="left"/>
    </xf>
    <xf numFmtId="0" fontId="0" fillId="8" borderId="58" xfId="0" applyFont="1" applyFill="1" applyBorder="1" applyAlignment="1">
      <alignment horizontal="left"/>
    </xf>
    <xf numFmtId="0" fontId="2" fillId="8" borderId="82" xfId="0" applyFont="1" applyFill="1" applyBorder="1" applyAlignment="1">
      <alignment horizontal="left"/>
    </xf>
    <xf numFmtId="0" fontId="2" fillId="5" borderId="83" xfId="0" applyFont="1" applyFill="1" applyBorder="1" applyAlignment="1">
      <alignment horizontal="left"/>
    </xf>
    <xf numFmtId="0" fontId="2" fillId="5" borderId="85" xfId="0" applyFont="1" applyFill="1" applyBorder="1" applyAlignment="1">
      <alignment horizontal="left"/>
    </xf>
    <xf numFmtId="0" fontId="2" fillId="6" borderId="84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10" fillId="0" borderId="36" xfId="0" applyFont="1" applyFill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81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10" fillId="0" borderId="9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zoomScale="75" zoomScaleNormal="75" workbookViewId="0" topLeftCell="A1">
      <selection activeCell="B15" sqref="B15"/>
    </sheetView>
  </sheetViews>
  <sheetFormatPr defaultColWidth="9.140625" defaultRowHeight="12.75"/>
  <cols>
    <col min="1" max="1" width="6.421875" style="51" customWidth="1"/>
    <col min="2" max="2" width="34.7109375" style="49" bestFit="1" customWidth="1"/>
    <col min="3" max="3" width="4.7109375" style="50" customWidth="1"/>
    <col min="4" max="4" width="4.140625" style="38" customWidth="1"/>
    <col min="5" max="15" width="4.7109375" style="38" customWidth="1"/>
    <col min="16" max="16" width="4.8515625" style="38" customWidth="1"/>
    <col min="17" max="18" width="4.7109375" style="38" customWidth="1"/>
    <col min="19" max="19" width="4.7109375" style="39" customWidth="1"/>
    <col min="20" max="20" width="4.7109375" style="52" customWidth="1"/>
    <col min="21" max="21" width="6.8515625" style="52" customWidth="1"/>
    <col min="22" max="29" width="4.7109375" style="52" customWidth="1"/>
    <col min="30" max="30" width="4.7109375" style="53" customWidth="1"/>
    <col min="31" max="33" width="4.7109375" style="54" customWidth="1"/>
    <col min="34" max="34" width="10.140625" style="54" customWidth="1"/>
    <col min="35" max="45" width="4.7109375" style="54" customWidth="1"/>
    <col min="46" max="46" width="9.140625" style="54" customWidth="1"/>
    <col min="47" max="47" width="24.7109375" style="54" customWidth="1"/>
    <col min="48" max="52" width="9.140625" style="54" customWidth="1"/>
    <col min="53" max="53" width="24.7109375" style="54" customWidth="1"/>
    <col min="54" max="16384" width="9.140625" style="54" customWidth="1"/>
  </cols>
  <sheetData>
    <row r="1" spans="1:34" s="5" customFormat="1" ht="16.5" thickBot="1">
      <c r="A1" s="1"/>
      <c r="B1" s="2"/>
      <c r="C1" s="3"/>
      <c r="D1" s="247" t="s">
        <v>70</v>
      </c>
      <c r="E1" s="248"/>
      <c r="F1" s="249"/>
      <c r="G1" s="247" t="s">
        <v>71</v>
      </c>
      <c r="H1" s="248"/>
      <c r="I1" s="249"/>
      <c r="J1" s="247" t="s">
        <v>72</v>
      </c>
      <c r="K1" s="248"/>
      <c r="L1" s="249"/>
      <c r="M1" s="250" t="s">
        <v>73</v>
      </c>
      <c r="N1" s="251"/>
      <c r="O1" s="252"/>
      <c r="P1" s="253" t="s">
        <v>74</v>
      </c>
      <c r="Q1" s="254"/>
      <c r="R1" s="254"/>
      <c r="S1" s="225" t="s">
        <v>75</v>
      </c>
      <c r="T1" s="226"/>
      <c r="U1" s="227"/>
      <c r="V1" s="253" t="s">
        <v>76</v>
      </c>
      <c r="W1" s="254"/>
      <c r="X1" s="224"/>
      <c r="Y1" s="228" t="s">
        <v>77</v>
      </c>
      <c r="Z1" s="201"/>
      <c r="AA1" s="202"/>
      <c r="AB1" s="253"/>
      <c r="AC1" s="254"/>
      <c r="AD1" s="224"/>
      <c r="AE1" s="253"/>
      <c r="AF1" s="254"/>
      <c r="AG1" s="224"/>
      <c r="AH1" s="4"/>
    </row>
    <row r="2" spans="1:34" s="21" customFormat="1" ht="15" customHeight="1" thickBot="1">
      <c r="A2" s="6"/>
      <c r="B2" s="7"/>
      <c r="C2" s="8" t="s">
        <v>2</v>
      </c>
      <c r="D2" s="9">
        <v>32</v>
      </c>
      <c r="E2" s="10">
        <v>33</v>
      </c>
      <c r="F2" s="11"/>
      <c r="G2" s="9">
        <v>36</v>
      </c>
      <c r="H2" s="10">
        <v>37</v>
      </c>
      <c r="I2" s="11"/>
      <c r="J2" s="9">
        <v>40</v>
      </c>
      <c r="K2" s="10">
        <v>41</v>
      </c>
      <c r="L2" s="11"/>
      <c r="M2" s="9">
        <v>44</v>
      </c>
      <c r="N2" s="10">
        <v>45</v>
      </c>
      <c r="O2" s="11"/>
      <c r="P2" s="12">
        <v>49</v>
      </c>
      <c r="Q2" s="13">
        <v>50</v>
      </c>
      <c r="R2" s="15"/>
      <c r="S2" s="13">
        <v>1</v>
      </c>
      <c r="T2" s="14">
        <v>2</v>
      </c>
      <c r="U2" s="15"/>
      <c r="V2" s="16">
        <v>5</v>
      </c>
      <c r="W2" s="12">
        <v>6</v>
      </c>
      <c r="X2" s="15"/>
      <c r="Y2" s="12">
        <v>9</v>
      </c>
      <c r="Z2" s="13">
        <v>10</v>
      </c>
      <c r="AA2" s="15"/>
      <c r="AB2" s="12">
        <v>13</v>
      </c>
      <c r="AC2" s="13">
        <v>14</v>
      </c>
      <c r="AD2" s="15"/>
      <c r="AE2" s="18">
        <v>48</v>
      </c>
      <c r="AF2" s="19">
        <v>49</v>
      </c>
      <c r="AG2" s="17"/>
      <c r="AH2" s="20"/>
    </row>
    <row r="3" spans="1:35" s="39" customFormat="1" ht="21" customHeight="1" thickBot="1">
      <c r="A3" s="305">
        <v>5</v>
      </c>
      <c r="B3" s="306" t="s">
        <v>13</v>
      </c>
      <c r="C3" s="22"/>
      <c r="D3" s="23"/>
      <c r="E3" s="24"/>
      <c r="F3" s="25">
        <f aca="true" t="shared" si="0" ref="F3:F24">SUM(D3:E3)</f>
        <v>0</v>
      </c>
      <c r="G3" s="23"/>
      <c r="H3" s="24"/>
      <c r="I3" s="25">
        <f aca="true" t="shared" si="1" ref="I3:I24">SUM(G3:H3)</f>
        <v>0</v>
      </c>
      <c r="J3" s="23"/>
      <c r="K3" s="24"/>
      <c r="L3" s="25">
        <f aca="true" t="shared" si="2" ref="L3:L24">SUM(J3:K3)</f>
        <v>0</v>
      </c>
      <c r="M3" s="23"/>
      <c r="N3" s="24"/>
      <c r="O3" s="25">
        <f aca="true" t="shared" si="3" ref="O3:O24">SUM(M3:N3)</f>
        <v>0</v>
      </c>
      <c r="P3" s="26"/>
      <c r="Q3" s="27"/>
      <c r="R3" s="28">
        <f aca="true" t="shared" si="4" ref="R3:R24">SUM(P3:Q3)</f>
        <v>0</v>
      </c>
      <c r="S3" s="29"/>
      <c r="T3" s="30"/>
      <c r="U3" s="31">
        <f aca="true" t="shared" si="5" ref="U3:U24">SUM(S3:T3)</f>
        <v>0</v>
      </c>
      <c r="V3" s="32"/>
      <c r="W3" s="30"/>
      <c r="X3" s="31">
        <f aca="true" t="shared" si="6" ref="X3:X24">SUM(V3:W3)</f>
        <v>0</v>
      </c>
      <c r="Y3" s="32"/>
      <c r="Z3" s="30"/>
      <c r="AA3" s="31">
        <f aca="true" t="shared" si="7" ref="AA3:AA24">SUM(Y3:Z3)</f>
        <v>0</v>
      </c>
      <c r="AB3" s="32"/>
      <c r="AC3" s="30"/>
      <c r="AD3" s="31">
        <f aca="true" t="shared" si="8" ref="AD3:AD24">SUM(AB3:AC3)</f>
        <v>0</v>
      </c>
      <c r="AE3" s="36"/>
      <c r="AF3" s="33"/>
      <c r="AG3" s="35">
        <f aca="true" t="shared" si="9" ref="AG3:AG24">SUM(AE3:AF3)</f>
        <v>0</v>
      </c>
      <c r="AH3" s="37">
        <f>SUM(F3+I3+L3+O3+R3+U3+X3+AA3+AD3)</f>
        <v>0</v>
      </c>
      <c r="AI3" s="38"/>
    </row>
    <row r="4" spans="1:35" s="39" customFormat="1" ht="21" customHeight="1" thickBot="1">
      <c r="A4" s="302">
        <v>8</v>
      </c>
      <c r="B4" s="307" t="s">
        <v>16</v>
      </c>
      <c r="C4" s="41"/>
      <c r="D4" s="42"/>
      <c r="E4" s="34"/>
      <c r="F4" s="43">
        <f t="shared" si="0"/>
        <v>0</v>
      </c>
      <c r="G4" s="42"/>
      <c r="H4" s="34"/>
      <c r="I4" s="43">
        <f t="shared" si="1"/>
        <v>0</v>
      </c>
      <c r="J4" s="42"/>
      <c r="K4" s="34"/>
      <c r="L4" s="43">
        <f t="shared" si="2"/>
        <v>0</v>
      </c>
      <c r="M4" s="42"/>
      <c r="N4" s="34"/>
      <c r="O4" s="43">
        <f t="shared" si="3"/>
        <v>0</v>
      </c>
      <c r="P4" s="44"/>
      <c r="Q4" s="34"/>
      <c r="R4" s="43">
        <f t="shared" si="4"/>
        <v>0</v>
      </c>
      <c r="S4" s="45"/>
      <c r="T4" s="33"/>
      <c r="U4" s="35">
        <f t="shared" si="5"/>
        <v>0</v>
      </c>
      <c r="V4" s="36"/>
      <c r="W4" s="33"/>
      <c r="X4" s="35">
        <f t="shared" si="6"/>
        <v>0</v>
      </c>
      <c r="Y4" s="36"/>
      <c r="Z4" s="33"/>
      <c r="AA4" s="35">
        <f t="shared" si="7"/>
        <v>0</v>
      </c>
      <c r="AB4" s="36"/>
      <c r="AC4" s="33"/>
      <c r="AD4" s="35">
        <f t="shared" si="8"/>
        <v>0</v>
      </c>
      <c r="AE4" s="36"/>
      <c r="AF4" s="33"/>
      <c r="AG4" s="35">
        <f t="shared" si="9"/>
        <v>0</v>
      </c>
      <c r="AH4" s="37">
        <f aca="true" t="shared" si="10" ref="AH4:AH24">SUM(F4+I4+L4+O4+R4+U4+X4+AA4+AD4)</f>
        <v>0</v>
      </c>
      <c r="AI4" s="38"/>
    </row>
    <row r="5" spans="1:35" s="39" customFormat="1" ht="21" customHeight="1" thickBot="1">
      <c r="A5" s="302">
        <v>11</v>
      </c>
      <c r="B5" s="303" t="s">
        <v>66</v>
      </c>
      <c r="C5" s="41"/>
      <c r="D5" s="42"/>
      <c r="E5" s="34"/>
      <c r="F5" s="43">
        <f t="shared" si="0"/>
        <v>0</v>
      </c>
      <c r="G5" s="42"/>
      <c r="H5" s="34"/>
      <c r="I5" s="43">
        <f t="shared" si="1"/>
        <v>0</v>
      </c>
      <c r="J5" s="42"/>
      <c r="K5" s="34"/>
      <c r="L5" s="43">
        <f t="shared" si="2"/>
        <v>0</v>
      </c>
      <c r="M5" s="42"/>
      <c r="N5" s="34"/>
      <c r="O5" s="43">
        <f t="shared" si="3"/>
        <v>0</v>
      </c>
      <c r="P5" s="44"/>
      <c r="Q5" s="34"/>
      <c r="R5" s="43">
        <f t="shared" si="4"/>
        <v>0</v>
      </c>
      <c r="S5" s="45"/>
      <c r="T5" s="33"/>
      <c r="U5" s="35">
        <f t="shared" si="5"/>
        <v>0</v>
      </c>
      <c r="V5" s="36"/>
      <c r="W5" s="33"/>
      <c r="X5" s="35">
        <f t="shared" si="6"/>
        <v>0</v>
      </c>
      <c r="Y5" s="36"/>
      <c r="Z5" s="33"/>
      <c r="AA5" s="35">
        <f t="shared" si="7"/>
        <v>0</v>
      </c>
      <c r="AB5" s="36"/>
      <c r="AC5" s="33"/>
      <c r="AD5" s="35">
        <f t="shared" si="8"/>
        <v>0</v>
      </c>
      <c r="AE5" s="36"/>
      <c r="AF5" s="33"/>
      <c r="AG5" s="35">
        <f t="shared" si="9"/>
        <v>0</v>
      </c>
      <c r="AH5" s="37">
        <f t="shared" si="10"/>
        <v>0</v>
      </c>
      <c r="AI5" s="38"/>
    </row>
    <row r="6" spans="1:35" s="39" customFormat="1" ht="21" customHeight="1" thickBot="1">
      <c r="A6" s="302">
        <v>13</v>
      </c>
      <c r="B6" s="307" t="s">
        <v>8</v>
      </c>
      <c r="C6" s="41"/>
      <c r="D6" s="42"/>
      <c r="E6" s="34"/>
      <c r="F6" s="43">
        <f t="shared" si="0"/>
        <v>0</v>
      </c>
      <c r="G6" s="42"/>
      <c r="H6" s="34"/>
      <c r="I6" s="43">
        <f t="shared" si="1"/>
        <v>0</v>
      </c>
      <c r="J6" s="42"/>
      <c r="K6" s="34"/>
      <c r="L6" s="43">
        <f t="shared" si="2"/>
        <v>0</v>
      </c>
      <c r="M6" s="42"/>
      <c r="N6" s="34"/>
      <c r="O6" s="43">
        <f t="shared" si="3"/>
        <v>0</v>
      </c>
      <c r="P6" s="44"/>
      <c r="Q6" s="34"/>
      <c r="R6" s="43">
        <f t="shared" si="4"/>
        <v>0</v>
      </c>
      <c r="S6" s="45"/>
      <c r="T6" s="33"/>
      <c r="U6" s="35">
        <f t="shared" si="5"/>
        <v>0</v>
      </c>
      <c r="V6" s="36"/>
      <c r="W6" s="33"/>
      <c r="X6" s="35">
        <f t="shared" si="6"/>
        <v>0</v>
      </c>
      <c r="Y6" s="36"/>
      <c r="Z6" s="33"/>
      <c r="AA6" s="35">
        <f t="shared" si="7"/>
        <v>0</v>
      </c>
      <c r="AB6" s="36"/>
      <c r="AC6" s="33"/>
      <c r="AD6" s="35">
        <f t="shared" si="8"/>
        <v>0</v>
      </c>
      <c r="AE6" s="36"/>
      <c r="AF6" s="33"/>
      <c r="AG6" s="35">
        <f t="shared" si="9"/>
        <v>0</v>
      </c>
      <c r="AH6" s="37">
        <f t="shared" si="10"/>
        <v>0</v>
      </c>
      <c r="AI6" s="38"/>
    </row>
    <row r="7" spans="1:35" s="39" customFormat="1" ht="21" customHeight="1" thickBot="1">
      <c r="A7" s="302">
        <v>14</v>
      </c>
      <c r="B7" s="303" t="s">
        <v>3</v>
      </c>
      <c r="C7" s="41"/>
      <c r="D7" s="42"/>
      <c r="E7" s="34"/>
      <c r="F7" s="43">
        <f t="shared" si="0"/>
        <v>0</v>
      </c>
      <c r="G7" s="42"/>
      <c r="H7" s="34"/>
      <c r="I7" s="43">
        <f t="shared" si="1"/>
        <v>0</v>
      </c>
      <c r="J7" s="42"/>
      <c r="K7" s="34"/>
      <c r="L7" s="43">
        <f t="shared" si="2"/>
        <v>0</v>
      </c>
      <c r="M7" s="42"/>
      <c r="N7" s="34"/>
      <c r="O7" s="43">
        <f t="shared" si="3"/>
        <v>0</v>
      </c>
      <c r="P7" s="44"/>
      <c r="Q7" s="34"/>
      <c r="R7" s="43">
        <f t="shared" si="4"/>
        <v>0</v>
      </c>
      <c r="S7" s="45"/>
      <c r="T7" s="33"/>
      <c r="U7" s="35">
        <f t="shared" si="5"/>
        <v>0</v>
      </c>
      <c r="V7" s="36"/>
      <c r="W7" s="33"/>
      <c r="X7" s="35">
        <f t="shared" si="6"/>
        <v>0</v>
      </c>
      <c r="Y7" s="36"/>
      <c r="Z7" s="33"/>
      <c r="AA7" s="35">
        <f t="shared" si="7"/>
        <v>0</v>
      </c>
      <c r="AB7" s="36"/>
      <c r="AC7" s="33"/>
      <c r="AD7" s="35">
        <f t="shared" si="8"/>
        <v>0</v>
      </c>
      <c r="AE7" s="36"/>
      <c r="AF7" s="33"/>
      <c r="AG7" s="35">
        <f t="shared" si="9"/>
        <v>0</v>
      </c>
      <c r="AH7" s="37">
        <f t="shared" si="10"/>
        <v>0</v>
      </c>
      <c r="AI7" s="38"/>
    </row>
    <row r="8" spans="1:35" s="39" customFormat="1" ht="21" customHeight="1" thickBot="1">
      <c r="A8" s="302">
        <v>15</v>
      </c>
      <c r="B8" s="307" t="s">
        <v>14</v>
      </c>
      <c r="C8" s="41"/>
      <c r="D8" s="42"/>
      <c r="E8" s="34"/>
      <c r="F8" s="43">
        <f t="shared" si="0"/>
        <v>0</v>
      </c>
      <c r="G8" s="42"/>
      <c r="H8" s="34"/>
      <c r="I8" s="43">
        <f t="shared" si="1"/>
        <v>0</v>
      </c>
      <c r="J8" s="42"/>
      <c r="K8" s="34"/>
      <c r="L8" s="43">
        <f t="shared" si="2"/>
        <v>0</v>
      </c>
      <c r="M8" s="42"/>
      <c r="N8" s="34"/>
      <c r="O8" s="43">
        <f t="shared" si="3"/>
        <v>0</v>
      </c>
      <c r="P8" s="44"/>
      <c r="Q8" s="34"/>
      <c r="R8" s="43">
        <f t="shared" si="4"/>
        <v>0</v>
      </c>
      <c r="S8" s="45"/>
      <c r="T8" s="33"/>
      <c r="U8" s="35">
        <f t="shared" si="5"/>
        <v>0</v>
      </c>
      <c r="V8" s="36"/>
      <c r="W8" s="33"/>
      <c r="X8" s="35">
        <f t="shared" si="6"/>
        <v>0</v>
      </c>
      <c r="Y8" s="36"/>
      <c r="Z8" s="33"/>
      <c r="AA8" s="35">
        <f t="shared" si="7"/>
        <v>0</v>
      </c>
      <c r="AB8" s="36"/>
      <c r="AC8" s="33"/>
      <c r="AD8" s="35">
        <f t="shared" si="8"/>
        <v>0</v>
      </c>
      <c r="AE8" s="36"/>
      <c r="AF8" s="33"/>
      <c r="AG8" s="35">
        <f t="shared" si="9"/>
        <v>0</v>
      </c>
      <c r="AH8" s="37">
        <f t="shared" si="10"/>
        <v>0</v>
      </c>
      <c r="AI8" s="38"/>
    </row>
    <row r="9" spans="1:35" s="39" customFormat="1" ht="21" customHeight="1" thickBot="1">
      <c r="A9" s="302">
        <v>16</v>
      </c>
      <c r="B9" s="307" t="s">
        <v>5</v>
      </c>
      <c r="C9" s="41"/>
      <c r="D9" s="42"/>
      <c r="E9" s="34"/>
      <c r="F9" s="43">
        <f t="shared" si="0"/>
        <v>0</v>
      </c>
      <c r="G9" s="42"/>
      <c r="H9" s="34"/>
      <c r="I9" s="43">
        <f t="shared" si="1"/>
        <v>0</v>
      </c>
      <c r="J9" s="42"/>
      <c r="K9" s="34"/>
      <c r="L9" s="43">
        <f t="shared" si="2"/>
        <v>0</v>
      </c>
      <c r="M9" s="42"/>
      <c r="N9" s="34"/>
      <c r="O9" s="43">
        <f t="shared" si="3"/>
        <v>0</v>
      </c>
      <c r="P9" s="44"/>
      <c r="Q9" s="34"/>
      <c r="R9" s="43">
        <f t="shared" si="4"/>
        <v>0</v>
      </c>
      <c r="S9" s="45"/>
      <c r="T9" s="33"/>
      <c r="U9" s="35">
        <f t="shared" si="5"/>
        <v>0</v>
      </c>
      <c r="V9" s="36"/>
      <c r="W9" s="33"/>
      <c r="X9" s="35">
        <f t="shared" si="6"/>
        <v>0</v>
      </c>
      <c r="Y9" s="36"/>
      <c r="Z9" s="33"/>
      <c r="AA9" s="35">
        <f t="shared" si="7"/>
        <v>0</v>
      </c>
      <c r="AB9" s="36"/>
      <c r="AC9" s="33"/>
      <c r="AD9" s="35">
        <f t="shared" si="8"/>
        <v>0</v>
      </c>
      <c r="AE9" s="36"/>
      <c r="AF9" s="33"/>
      <c r="AG9" s="35">
        <f t="shared" si="9"/>
        <v>0</v>
      </c>
      <c r="AH9" s="37">
        <f t="shared" si="10"/>
        <v>0</v>
      </c>
      <c r="AI9" s="38"/>
    </row>
    <row r="10" spans="1:35" s="39" customFormat="1" ht="21" customHeight="1" thickBot="1">
      <c r="A10" s="302">
        <v>17</v>
      </c>
      <c r="B10" s="307" t="s">
        <v>9</v>
      </c>
      <c r="C10" s="41"/>
      <c r="D10" s="42"/>
      <c r="E10" s="34"/>
      <c r="F10" s="43">
        <f t="shared" si="0"/>
        <v>0</v>
      </c>
      <c r="G10" s="42"/>
      <c r="H10" s="34"/>
      <c r="I10" s="43">
        <f t="shared" si="1"/>
        <v>0</v>
      </c>
      <c r="J10" s="42"/>
      <c r="K10" s="34"/>
      <c r="L10" s="43">
        <f t="shared" si="2"/>
        <v>0</v>
      </c>
      <c r="M10" s="42"/>
      <c r="N10" s="34"/>
      <c r="O10" s="43">
        <f t="shared" si="3"/>
        <v>0</v>
      </c>
      <c r="P10" s="44"/>
      <c r="Q10" s="34"/>
      <c r="R10" s="43">
        <f t="shared" si="4"/>
        <v>0</v>
      </c>
      <c r="S10" s="46"/>
      <c r="T10" s="33"/>
      <c r="U10" s="35">
        <f t="shared" si="5"/>
        <v>0</v>
      </c>
      <c r="V10" s="36"/>
      <c r="W10" s="33"/>
      <c r="X10" s="35">
        <f t="shared" si="6"/>
        <v>0</v>
      </c>
      <c r="Y10" s="36"/>
      <c r="Z10" s="33"/>
      <c r="AA10" s="35">
        <f t="shared" si="7"/>
        <v>0</v>
      </c>
      <c r="AB10" s="36"/>
      <c r="AC10" s="33"/>
      <c r="AD10" s="35">
        <f t="shared" si="8"/>
        <v>0</v>
      </c>
      <c r="AE10" s="36"/>
      <c r="AF10" s="33"/>
      <c r="AG10" s="35">
        <f t="shared" si="9"/>
        <v>0</v>
      </c>
      <c r="AH10" s="37">
        <f t="shared" si="10"/>
        <v>0</v>
      </c>
      <c r="AI10" s="38"/>
    </row>
    <row r="11" spans="1:35" s="39" customFormat="1" ht="21" customHeight="1" thickBot="1">
      <c r="A11" s="302">
        <v>18</v>
      </c>
      <c r="B11" s="307" t="s">
        <v>20</v>
      </c>
      <c r="C11" s="41"/>
      <c r="D11" s="42"/>
      <c r="E11" s="34"/>
      <c r="F11" s="43">
        <f t="shared" si="0"/>
        <v>0</v>
      </c>
      <c r="G11" s="42"/>
      <c r="H11" s="34"/>
      <c r="I11" s="43">
        <f t="shared" si="1"/>
        <v>0</v>
      </c>
      <c r="J11" s="42"/>
      <c r="K11" s="34"/>
      <c r="L11" s="43">
        <f t="shared" si="2"/>
        <v>0</v>
      </c>
      <c r="M11" s="42"/>
      <c r="N11" s="34"/>
      <c r="O11" s="43">
        <f t="shared" si="3"/>
        <v>0</v>
      </c>
      <c r="P11" s="44"/>
      <c r="Q11" s="34"/>
      <c r="R11" s="43">
        <f t="shared" si="4"/>
        <v>0</v>
      </c>
      <c r="S11" s="45"/>
      <c r="T11" s="33"/>
      <c r="U11" s="35">
        <f t="shared" si="5"/>
        <v>0</v>
      </c>
      <c r="V11" s="36"/>
      <c r="W11" s="33"/>
      <c r="X11" s="35">
        <f t="shared" si="6"/>
        <v>0</v>
      </c>
      <c r="Y11" s="36"/>
      <c r="Z11" s="33"/>
      <c r="AA11" s="35">
        <f t="shared" si="7"/>
        <v>0</v>
      </c>
      <c r="AB11" s="36"/>
      <c r="AC11" s="33"/>
      <c r="AD11" s="35">
        <f t="shared" si="8"/>
        <v>0</v>
      </c>
      <c r="AE11" s="36"/>
      <c r="AF11" s="33"/>
      <c r="AG11" s="35">
        <f t="shared" si="9"/>
        <v>0</v>
      </c>
      <c r="AH11" s="37">
        <f t="shared" si="10"/>
        <v>0</v>
      </c>
      <c r="AI11" s="38"/>
    </row>
    <row r="12" spans="1:35" s="39" customFormat="1" ht="21" customHeight="1" thickBot="1">
      <c r="A12" s="302">
        <v>19</v>
      </c>
      <c r="B12" s="307" t="s">
        <v>11</v>
      </c>
      <c r="C12" s="41"/>
      <c r="D12" s="42"/>
      <c r="E12" s="34"/>
      <c r="F12" s="43">
        <f t="shared" si="0"/>
        <v>0</v>
      </c>
      <c r="G12" s="42"/>
      <c r="H12" s="34"/>
      <c r="I12" s="43">
        <f t="shared" si="1"/>
        <v>0</v>
      </c>
      <c r="J12" s="42"/>
      <c r="K12" s="34"/>
      <c r="L12" s="43">
        <f t="shared" si="2"/>
        <v>0</v>
      </c>
      <c r="M12" s="42"/>
      <c r="N12" s="34"/>
      <c r="O12" s="43">
        <f t="shared" si="3"/>
        <v>0</v>
      </c>
      <c r="P12" s="44"/>
      <c r="Q12" s="34"/>
      <c r="R12" s="43">
        <f t="shared" si="4"/>
        <v>0</v>
      </c>
      <c r="S12" s="45"/>
      <c r="T12" s="33"/>
      <c r="U12" s="35">
        <f t="shared" si="5"/>
        <v>0</v>
      </c>
      <c r="V12" s="36"/>
      <c r="W12" s="33"/>
      <c r="X12" s="35">
        <f t="shared" si="6"/>
        <v>0</v>
      </c>
      <c r="Y12" s="36"/>
      <c r="Z12" s="33"/>
      <c r="AA12" s="35">
        <f t="shared" si="7"/>
        <v>0</v>
      </c>
      <c r="AB12" s="36"/>
      <c r="AC12" s="33"/>
      <c r="AD12" s="35">
        <f t="shared" si="8"/>
        <v>0</v>
      </c>
      <c r="AE12" s="36"/>
      <c r="AF12" s="33"/>
      <c r="AG12" s="35">
        <f t="shared" si="9"/>
        <v>0</v>
      </c>
      <c r="AH12" s="37">
        <f t="shared" si="10"/>
        <v>0</v>
      </c>
      <c r="AI12" s="38"/>
    </row>
    <row r="13" spans="1:35" s="39" customFormat="1" ht="21" customHeight="1" thickBot="1">
      <c r="A13" s="302">
        <v>20</v>
      </c>
      <c r="B13" s="307" t="s">
        <v>17</v>
      </c>
      <c r="C13" s="41"/>
      <c r="D13" s="42"/>
      <c r="E13" s="34"/>
      <c r="F13" s="43">
        <f t="shared" si="0"/>
        <v>0</v>
      </c>
      <c r="G13" s="42"/>
      <c r="H13" s="34"/>
      <c r="I13" s="43">
        <f t="shared" si="1"/>
        <v>0</v>
      </c>
      <c r="J13" s="42"/>
      <c r="K13" s="34"/>
      <c r="L13" s="43">
        <f t="shared" si="2"/>
        <v>0</v>
      </c>
      <c r="M13" s="42"/>
      <c r="N13" s="34"/>
      <c r="O13" s="43">
        <f t="shared" si="3"/>
        <v>0</v>
      </c>
      <c r="P13" s="44"/>
      <c r="Q13" s="34"/>
      <c r="R13" s="43">
        <f t="shared" si="4"/>
        <v>0</v>
      </c>
      <c r="S13" s="45"/>
      <c r="T13" s="33"/>
      <c r="U13" s="35">
        <f t="shared" si="5"/>
        <v>0</v>
      </c>
      <c r="V13" s="36"/>
      <c r="W13" s="33"/>
      <c r="X13" s="35">
        <f t="shared" si="6"/>
        <v>0</v>
      </c>
      <c r="Y13" s="36"/>
      <c r="Z13" s="33"/>
      <c r="AA13" s="35">
        <f t="shared" si="7"/>
        <v>0</v>
      </c>
      <c r="AB13" s="36"/>
      <c r="AC13" s="33"/>
      <c r="AD13" s="35">
        <f t="shared" si="8"/>
        <v>0</v>
      </c>
      <c r="AE13" s="36"/>
      <c r="AF13" s="33"/>
      <c r="AG13" s="35">
        <f t="shared" si="9"/>
        <v>0</v>
      </c>
      <c r="AH13" s="37">
        <f t="shared" si="10"/>
        <v>0</v>
      </c>
      <c r="AI13" s="38"/>
    </row>
    <row r="14" spans="1:35" s="39" customFormat="1" ht="21" customHeight="1" thickBot="1">
      <c r="A14" s="302">
        <v>23</v>
      </c>
      <c r="B14" s="307" t="s">
        <v>12</v>
      </c>
      <c r="C14" s="41"/>
      <c r="D14" s="42"/>
      <c r="E14" s="34"/>
      <c r="F14" s="43">
        <f t="shared" si="0"/>
        <v>0</v>
      </c>
      <c r="G14" s="42"/>
      <c r="H14" s="34"/>
      <c r="I14" s="43">
        <f t="shared" si="1"/>
        <v>0</v>
      </c>
      <c r="J14" s="42"/>
      <c r="K14" s="34"/>
      <c r="L14" s="43">
        <f t="shared" si="2"/>
        <v>0</v>
      </c>
      <c r="M14" s="42"/>
      <c r="N14" s="34"/>
      <c r="O14" s="43">
        <f t="shared" si="3"/>
        <v>0</v>
      </c>
      <c r="P14" s="44"/>
      <c r="Q14" s="34"/>
      <c r="R14" s="43">
        <f t="shared" si="4"/>
        <v>0</v>
      </c>
      <c r="S14" s="46"/>
      <c r="T14" s="33"/>
      <c r="U14" s="35">
        <f t="shared" si="5"/>
        <v>0</v>
      </c>
      <c r="V14" s="36"/>
      <c r="W14" s="33"/>
      <c r="X14" s="35">
        <f t="shared" si="6"/>
        <v>0</v>
      </c>
      <c r="Y14" s="36"/>
      <c r="Z14" s="33"/>
      <c r="AA14" s="35">
        <f t="shared" si="7"/>
        <v>0</v>
      </c>
      <c r="AB14" s="36"/>
      <c r="AC14" s="33"/>
      <c r="AD14" s="35">
        <f t="shared" si="8"/>
        <v>0</v>
      </c>
      <c r="AE14" s="36"/>
      <c r="AF14" s="33"/>
      <c r="AG14" s="35">
        <f t="shared" si="9"/>
        <v>0</v>
      </c>
      <c r="AH14" s="37">
        <f t="shared" si="10"/>
        <v>0</v>
      </c>
      <c r="AI14" s="38"/>
    </row>
    <row r="15" spans="1:35" s="39" customFormat="1" ht="21" customHeight="1" thickBot="1">
      <c r="A15" s="302">
        <v>24</v>
      </c>
      <c r="B15" s="307" t="s">
        <v>4</v>
      </c>
      <c r="C15" s="41"/>
      <c r="D15" s="42"/>
      <c r="E15" s="34"/>
      <c r="F15" s="43">
        <f t="shared" si="0"/>
        <v>0</v>
      </c>
      <c r="G15" s="42"/>
      <c r="H15" s="34"/>
      <c r="I15" s="43">
        <f t="shared" si="1"/>
        <v>0</v>
      </c>
      <c r="J15" s="42"/>
      <c r="K15" s="34"/>
      <c r="L15" s="43">
        <f t="shared" si="2"/>
        <v>0</v>
      </c>
      <c r="M15" s="42"/>
      <c r="N15" s="34"/>
      <c r="O15" s="43">
        <f t="shared" si="3"/>
        <v>0</v>
      </c>
      <c r="P15" s="44"/>
      <c r="Q15" s="34"/>
      <c r="R15" s="43">
        <f t="shared" si="4"/>
        <v>0</v>
      </c>
      <c r="S15" s="45"/>
      <c r="T15" s="33"/>
      <c r="U15" s="35">
        <f t="shared" si="5"/>
        <v>0</v>
      </c>
      <c r="V15" s="36"/>
      <c r="W15" s="33"/>
      <c r="X15" s="35">
        <f t="shared" si="6"/>
        <v>0</v>
      </c>
      <c r="Y15" s="36"/>
      <c r="Z15" s="33"/>
      <c r="AA15" s="35">
        <f t="shared" si="7"/>
        <v>0</v>
      </c>
      <c r="AB15" s="36"/>
      <c r="AC15" s="33"/>
      <c r="AD15" s="35">
        <f t="shared" si="8"/>
        <v>0</v>
      </c>
      <c r="AE15" s="36"/>
      <c r="AF15" s="33"/>
      <c r="AG15" s="47">
        <f t="shared" si="9"/>
        <v>0</v>
      </c>
      <c r="AH15" s="37">
        <f t="shared" si="10"/>
        <v>0</v>
      </c>
      <c r="AI15" s="38"/>
    </row>
    <row r="16" spans="1:35" s="39" customFormat="1" ht="21" customHeight="1" thickBot="1">
      <c r="A16" s="302">
        <v>27</v>
      </c>
      <c r="B16" s="307" t="s">
        <v>15</v>
      </c>
      <c r="C16" s="41"/>
      <c r="D16" s="42"/>
      <c r="E16" s="34"/>
      <c r="F16" s="43">
        <f t="shared" si="0"/>
        <v>0</v>
      </c>
      <c r="G16" s="42"/>
      <c r="H16" s="34"/>
      <c r="I16" s="43">
        <f t="shared" si="1"/>
        <v>0</v>
      </c>
      <c r="J16" s="42"/>
      <c r="K16" s="34"/>
      <c r="L16" s="43">
        <f t="shared" si="2"/>
        <v>0</v>
      </c>
      <c r="M16" s="42"/>
      <c r="N16" s="34"/>
      <c r="O16" s="43">
        <f t="shared" si="3"/>
        <v>0</v>
      </c>
      <c r="P16" s="44"/>
      <c r="Q16" s="34"/>
      <c r="R16" s="43">
        <f t="shared" si="4"/>
        <v>0</v>
      </c>
      <c r="S16" s="45"/>
      <c r="T16" s="33"/>
      <c r="U16" s="35">
        <f t="shared" si="5"/>
        <v>0</v>
      </c>
      <c r="V16" s="36"/>
      <c r="W16" s="33"/>
      <c r="X16" s="35">
        <f t="shared" si="6"/>
        <v>0</v>
      </c>
      <c r="Y16" s="36"/>
      <c r="Z16" s="33"/>
      <c r="AA16" s="35">
        <f t="shared" si="7"/>
        <v>0</v>
      </c>
      <c r="AB16" s="36"/>
      <c r="AC16" s="33"/>
      <c r="AD16" s="35">
        <f t="shared" si="8"/>
        <v>0</v>
      </c>
      <c r="AE16" s="32"/>
      <c r="AF16" s="30"/>
      <c r="AG16" s="48">
        <f t="shared" si="9"/>
        <v>0</v>
      </c>
      <c r="AH16" s="37">
        <f t="shared" si="10"/>
        <v>0</v>
      </c>
      <c r="AI16" s="38"/>
    </row>
    <row r="17" spans="1:35" s="39" customFormat="1" ht="21" customHeight="1" thickBot="1">
      <c r="A17" s="302">
        <v>30</v>
      </c>
      <c r="B17" s="303" t="s">
        <v>67</v>
      </c>
      <c r="C17" s="41"/>
      <c r="D17" s="42"/>
      <c r="E17" s="34"/>
      <c r="F17" s="43">
        <f t="shared" si="0"/>
        <v>0</v>
      </c>
      <c r="G17" s="42"/>
      <c r="H17" s="34"/>
      <c r="I17" s="43">
        <f t="shared" si="1"/>
        <v>0</v>
      </c>
      <c r="J17" s="42"/>
      <c r="K17" s="34"/>
      <c r="L17" s="43">
        <f t="shared" si="2"/>
        <v>0</v>
      </c>
      <c r="M17" s="42"/>
      <c r="N17" s="34"/>
      <c r="O17" s="43">
        <f t="shared" si="3"/>
        <v>0</v>
      </c>
      <c r="P17" s="44"/>
      <c r="Q17" s="34"/>
      <c r="R17" s="43">
        <f t="shared" si="4"/>
        <v>0</v>
      </c>
      <c r="S17" s="45"/>
      <c r="T17" s="33"/>
      <c r="U17" s="35">
        <f t="shared" si="5"/>
        <v>0</v>
      </c>
      <c r="V17" s="36"/>
      <c r="W17" s="33"/>
      <c r="X17" s="35">
        <f t="shared" si="6"/>
        <v>0</v>
      </c>
      <c r="Y17" s="36"/>
      <c r="Z17" s="33"/>
      <c r="AA17" s="35">
        <f t="shared" si="7"/>
        <v>0</v>
      </c>
      <c r="AB17" s="36"/>
      <c r="AC17" s="33"/>
      <c r="AD17" s="35">
        <f t="shared" si="8"/>
        <v>0</v>
      </c>
      <c r="AE17" s="36"/>
      <c r="AF17" s="33"/>
      <c r="AG17" s="47">
        <f t="shared" si="9"/>
        <v>0</v>
      </c>
      <c r="AH17" s="37">
        <f t="shared" si="10"/>
        <v>0</v>
      </c>
      <c r="AI17" s="38"/>
    </row>
    <row r="18" spans="1:35" s="39" customFormat="1" ht="21" customHeight="1" thickBot="1">
      <c r="A18" s="302">
        <v>37</v>
      </c>
      <c r="B18" s="307" t="s">
        <v>19</v>
      </c>
      <c r="C18" s="41"/>
      <c r="D18" s="42"/>
      <c r="E18" s="34"/>
      <c r="F18" s="43">
        <f t="shared" si="0"/>
        <v>0</v>
      </c>
      <c r="G18" s="42"/>
      <c r="H18" s="34"/>
      <c r="I18" s="43">
        <f t="shared" si="1"/>
        <v>0</v>
      </c>
      <c r="J18" s="42"/>
      <c r="K18" s="34"/>
      <c r="L18" s="43">
        <f t="shared" si="2"/>
        <v>0</v>
      </c>
      <c r="M18" s="42"/>
      <c r="N18" s="34"/>
      <c r="O18" s="43">
        <f t="shared" si="3"/>
        <v>0</v>
      </c>
      <c r="P18" s="44"/>
      <c r="Q18" s="34"/>
      <c r="R18" s="43">
        <f t="shared" si="4"/>
        <v>0</v>
      </c>
      <c r="S18" s="46"/>
      <c r="T18" s="33"/>
      <c r="U18" s="35">
        <f t="shared" si="5"/>
        <v>0</v>
      </c>
      <c r="V18" s="36"/>
      <c r="W18" s="33"/>
      <c r="X18" s="35">
        <f t="shared" si="6"/>
        <v>0</v>
      </c>
      <c r="Y18" s="36"/>
      <c r="Z18" s="33"/>
      <c r="AA18" s="35">
        <f t="shared" si="7"/>
        <v>0</v>
      </c>
      <c r="AB18" s="36"/>
      <c r="AC18" s="33"/>
      <c r="AD18" s="35">
        <f t="shared" si="8"/>
        <v>0</v>
      </c>
      <c r="AE18" s="36"/>
      <c r="AF18" s="33"/>
      <c r="AG18" s="47">
        <f t="shared" si="9"/>
        <v>0</v>
      </c>
      <c r="AH18" s="37">
        <f t="shared" si="10"/>
        <v>0</v>
      </c>
      <c r="AI18" s="38"/>
    </row>
    <row r="19" spans="1:35" s="39" customFormat="1" ht="21" customHeight="1" thickBot="1">
      <c r="A19" s="302">
        <v>41</v>
      </c>
      <c r="B19" s="307" t="s">
        <v>18</v>
      </c>
      <c r="C19" s="41"/>
      <c r="D19" s="42"/>
      <c r="E19" s="34"/>
      <c r="F19" s="43">
        <f t="shared" si="0"/>
        <v>0</v>
      </c>
      <c r="G19" s="42"/>
      <c r="H19" s="34"/>
      <c r="I19" s="43">
        <f t="shared" si="1"/>
        <v>0</v>
      </c>
      <c r="J19" s="42"/>
      <c r="K19" s="34"/>
      <c r="L19" s="43">
        <f t="shared" si="2"/>
        <v>0</v>
      </c>
      <c r="M19" s="42"/>
      <c r="N19" s="34"/>
      <c r="O19" s="43">
        <f t="shared" si="3"/>
        <v>0</v>
      </c>
      <c r="P19" s="44"/>
      <c r="Q19" s="34"/>
      <c r="R19" s="43">
        <f t="shared" si="4"/>
        <v>0</v>
      </c>
      <c r="S19" s="45"/>
      <c r="T19" s="33"/>
      <c r="U19" s="35">
        <f t="shared" si="5"/>
        <v>0</v>
      </c>
      <c r="V19" s="36"/>
      <c r="W19" s="33"/>
      <c r="X19" s="35">
        <f t="shared" si="6"/>
        <v>0</v>
      </c>
      <c r="Y19" s="36"/>
      <c r="Z19" s="33"/>
      <c r="AA19" s="35">
        <f t="shared" si="7"/>
        <v>0</v>
      </c>
      <c r="AB19" s="36"/>
      <c r="AC19" s="33"/>
      <c r="AD19" s="35">
        <f t="shared" si="8"/>
        <v>0</v>
      </c>
      <c r="AE19" s="36"/>
      <c r="AF19" s="33"/>
      <c r="AG19" s="47">
        <f t="shared" si="9"/>
        <v>0</v>
      </c>
      <c r="AH19" s="37">
        <f t="shared" si="10"/>
        <v>0</v>
      </c>
      <c r="AI19" s="38"/>
    </row>
    <row r="20" spans="1:35" s="39" customFormat="1" ht="21" customHeight="1" thickBot="1">
      <c r="A20" s="302">
        <v>44</v>
      </c>
      <c r="B20" s="307" t="s">
        <v>10</v>
      </c>
      <c r="C20" s="41"/>
      <c r="D20" s="42"/>
      <c r="E20" s="34"/>
      <c r="F20" s="43">
        <f t="shared" si="0"/>
        <v>0</v>
      </c>
      <c r="G20" s="42"/>
      <c r="H20" s="34"/>
      <c r="I20" s="43">
        <f t="shared" si="1"/>
        <v>0</v>
      </c>
      <c r="J20" s="42"/>
      <c r="K20" s="34"/>
      <c r="L20" s="43">
        <f t="shared" si="2"/>
        <v>0</v>
      </c>
      <c r="M20" s="42"/>
      <c r="N20" s="34"/>
      <c r="O20" s="43">
        <f t="shared" si="3"/>
        <v>0</v>
      </c>
      <c r="P20" s="44"/>
      <c r="Q20" s="34"/>
      <c r="R20" s="43">
        <f t="shared" si="4"/>
        <v>0</v>
      </c>
      <c r="S20" s="45"/>
      <c r="T20" s="33"/>
      <c r="U20" s="35">
        <f t="shared" si="5"/>
        <v>0</v>
      </c>
      <c r="V20" s="36"/>
      <c r="W20" s="33"/>
      <c r="X20" s="35">
        <f t="shared" si="6"/>
        <v>0</v>
      </c>
      <c r="Y20" s="36"/>
      <c r="Z20" s="33"/>
      <c r="AA20" s="35">
        <f t="shared" si="7"/>
        <v>0</v>
      </c>
      <c r="AB20" s="36"/>
      <c r="AC20" s="33"/>
      <c r="AD20" s="35">
        <f t="shared" si="8"/>
        <v>0</v>
      </c>
      <c r="AE20" s="36"/>
      <c r="AF20" s="33"/>
      <c r="AG20" s="47">
        <f t="shared" si="9"/>
        <v>0</v>
      </c>
      <c r="AH20" s="37">
        <f t="shared" si="10"/>
        <v>0</v>
      </c>
      <c r="AI20" s="38"/>
    </row>
    <row r="21" spans="1:35" s="39" customFormat="1" ht="21" customHeight="1" thickBot="1">
      <c r="A21" s="302">
        <v>55</v>
      </c>
      <c r="B21" s="303" t="s">
        <v>68</v>
      </c>
      <c r="C21" s="41"/>
      <c r="D21" s="42"/>
      <c r="E21" s="34"/>
      <c r="F21" s="43">
        <f t="shared" si="0"/>
        <v>0</v>
      </c>
      <c r="G21" s="42"/>
      <c r="H21" s="34"/>
      <c r="I21" s="43">
        <f t="shared" si="1"/>
        <v>0</v>
      </c>
      <c r="J21" s="42"/>
      <c r="K21" s="34"/>
      <c r="L21" s="43">
        <f t="shared" si="2"/>
        <v>0</v>
      </c>
      <c r="M21" s="42"/>
      <c r="N21" s="34"/>
      <c r="O21" s="43">
        <f t="shared" si="3"/>
        <v>0</v>
      </c>
      <c r="P21" s="44"/>
      <c r="Q21" s="34"/>
      <c r="R21" s="43">
        <f t="shared" si="4"/>
        <v>0</v>
      </c>
      <c r="S21" s="45"/>
      <c r="T21" s="33"/>
      <c r="U21" s="35">
        <f t="shared" si="5"/>
        <v>0</v>
      </c>
      <c r="V21" s="36"/>
      <c r="W21" s="33"/>
      <c r="X21" s="35">
        <f t="shared" si="6"/>
        <v>0</v>
      </c>
      <c r="Y21" s="36"/>
      <c r="Z21" s="33"/>
      <c r="AA21" s="35">
        <f t="shared" si="7"/>
        <v>0</v>
      </c>
      <c r="AB21" s="36"/>
      <c r="AC21" s="33"/>
      <c r="AD21" s="35">
        <f t="shared" si="8"/>
        <v>0</v>
      </c>
      <c r="AE21" s="36"/>
      <c r="AF21" s="33"/>
      <c r="AG21" s="47">
        <f t="shared" si="9"/>
        <v>0</v>
      </c>
      <c r="AH21" s="37">
        <f t="shared" si="10"/>
        <v>0</v>
      </c>
      <c r="AI21" s="38"/>
    </row>
    <row r="22" spans="1:35" s="39" customFormat="1" ht="21" customHeight="1" thickBot="1">
      <c r="A22" s="308">
        <v>56</v>
      </c>
      <c r="B22" s="309" t="s">
        <v>79</v>
      </c>
      <c r="C22" s="41"/>
      <c r="D22" s="42"/>
      <c r="E22" s="34"/>
      <c r="F22" s="43">
        <f aca="true" t="shared" si="11" ref="F22:F44">SUM(D22:E22)</f>
        <v>0</v>
      </c>
      <c r="G22" s="42"/>
      <c r="H22" s="34"/>
      <c r="I22" s="43">
        <f aca="true" t="shared" si="12" ref="I22:I44">SUM(G22:H22)</f>
        <v>0</v>
      </c>
      <c r="J22" s="42"/>
      <c r="K22" s="34"/>
      <c r="L22" s="43">
        <f aca="true" t="shared" si="13" ref="L22:L44">SUM(J22:K22)</f>
        <v>0</v>
      </c>
      <c r="M22" s="42"/>
      <c r="N22" s="34"/>
      <c r="O22" s="43">
        <f aca="true" t="shared" si="14" ref="O22:O44">SUM(M22:N22)</f>
        <v>0</v>
      </c>
      <c r="P22" s="44"/>
      <c r="Q22" s="34"/>
      <c r="R22" s="43">
        <f aca="true" t="shared" si="15" ref="R22:R44">SUM(P22:Q22)</f>
        <v>0</v>
      </c>
      <c r="S22" s="45"/>
      <c r="T22" s="33"/>
      <c r="U22" s="35">
        <f aca="true" t="shared" si="16" ref="U22:U44">SUM(S22:T22)</f>
        <v>0</v>
      </c>
      <c r="V22" s="36"/>
      <c r="W22" s="33"/>
      <c r="X22" s="35">
        <f aca="true" t="shared" si="17" ref="X22:X44">SUM(V22:W22)</f>
        <v>0</v>
      </c>
      <c r="Y22" s="36"/>
      <c r="Z22" s="33"/>
      <c r="AA22" s="35">
        <f aca="true" t="shared" si="18" ref="AA22:AA44">SUM(Y22:Z22)</f>
        <v>0</v>
      </c>
      <c r="AB22" s="36"/>
      <c r="AC22" s="33"/>
      <c r="AD22" s="35">
        <f aca="true" t="shared" si="19" ref="AD22:AD44">SUM(AB22:AC22)</f>
        <v>0</v>
      </c>
      <c r="AE22" s="36"/>
      <c r="AF22" s="33"/>
      <c r="AG22" s="47">
        <f aca="true" t="shared" si="20" ref="AG22:AG44">SUM(AE22:AF22)</f>
        <v>0</v>
      </c>
      <c r="AH22" s="37">
        <f aca="true" t="shared" si="21" ref="AH22:AH44">SUM(F22+I22+L22+O22+R22+U22+X22+AA22+AD22)</f>
        <v>0</v>
      </c>
      <c r="AI22" s="38"/>
    </row>
    <row r="23" spans="1:35" s="39" customFormat="1" ht="21" customHeight="1" thickBot="1">
      <c r="A23" s="41">
        <v>66</v>
      </c>
      <c r="B23" s="303" t="s">
        <v>54</v>
      </c>
      <c r="C23" s="41"/>
      <c r="D23" s="42"/>
      <c r="E23" s="34"/>
      <c r="F23" s="43">
        <f t="shared" si="11"/>
        <v>0</v>
      </c>
      <c r="G23" s="42"/>
      <c r="H23" s="34"/>
      <c r="I23" s="43">
        <f t="shared" si="12"/>
        <v>0</v>
      </c>
      <c r="J23" s="42"/>
      <c r="K23" s="34"/>
      <c r="L23" s="43">
        <f t="shared" si="13"/>
        <v>0</v>
      </c>
      <c r="M23" s="42"/>
      <c r="N23" s="34"/>
      <c r="O23" s="43">
        <f t="shared" si="14"/>
        <v>0</v>
      </c>
      <c r="P23" s="44"/>
      <c r="Q23" s="34"/>
      <c r="R23" s="43">
        <f t="shared" si="15"/>
        <v>0</v>
      </c>
      <c r="S23" s="45"/>
      <c r="T23" s="33"/>
      <c r="U23" s="35">
        <f t="shared" si="16"/>
        <v>0</v>
      </c>
      <c r="V23" s="36"/>
      <c r="W23" s="33"/>
      <c r="X23" s="35">
        <f t="shared" si="17"/>
        <v>0</v>
      </c>
      <c r="Y23" s="36"/>
      <c r="Z23" s="33"/>
      <c r="AA23" s="35">
        <f t="shared" si="18"/>
        <v>0</v>
      </c>
      <c r="AB23" s="36"/>
      <c r="AC23" s="33"/>
      <c r="AD23" s="35">
        <f t="shared" si="19"/>
        <v>0</v>
      </c>
      <c r="AE23" s="36"/>
      <c r="AF23" s="33"/>
      <c r="AG23" s="47">
        <f t="shared" si="20"/>
        <v>0</v>
      </c>
      <c r="AH23" s="37">
        <f t="shared" si="21"/>
        <v>0</v>
      </c>
      <c r="AI23" s="38"/>
    </row>
    <row r="24" spans="1:35" s="39" customFormat="1" ht="21" customHeight="1" thickBot="1">
      <c r="A24" s="41">
        <v>72</v>
      </c>
      <c r="B24" s="307" t="s">
        <v>21</v>
      </c>
      <c r="C24" s="41"/>
      <c r="D24" s="42"/>
      <c r="E24" s="34"/>
      <c r="F24" s="43">
        <f t="shared" si="11"/>
        <v>0</v>
      </c>
      <c r="G24" s="42"/>
      <c r="H24" s="34"/>
      <c r="I24" s="43">
        <f t="shared" si="12"/>
        <v>0</v>
      </c>
      <c r="J24" s="42"/>
      <c r="K24" s="34"/>
      <c r="L24" s="43">
        <f t="shared" si="13"/>
        <v>0</v>
      </c>
      <c r="M24" s="42"/>
      <c r="N24" s="34"/>
      <c r="O24" s="43">
        <f t="shared" si="14"/>
        <v>0</v>
      </c>
      <c r="P24" s="44"/>
      <c r="Q24" s="34"/>
      <c r="R24" s="43">
        <f t="shared" si="15"/>
        <v>0</v>
      </c>
      <c r="S24" s="45"/>
      <c r="T24" s="33"/>
      <c r="U24" s="35">
        <f t="shared" si="16"/>
        <v>0</v>
      </c>
      <c r="V24" s="36"/>
      <c r="W24" s="33"/>
      <c r="X24" s="35">
        <f t="shared" si="17"/>
        <v>0</v>
      </c>
      <c r="Y24" s="36"/>
      <c r="Z24" s="33"/>
      <c r="AA24" s="35">
        <f t="shared" si="18"/>
        <v>0</v>
      </c>
      <c r="AB24" s="36"/>
      <c r="AC24" s="33"/>
      <c r="AD24" s="35">
        <f t="shared" si="19"/>
        <v>0</v>
      </c>
      <c r="AE24" s="36"/>
      <c r="AF24" s="33"/>
      <c r="AG24" s="47">
        <f t="shared" si="20"/>
        <v>0</v>
      </c>
      <c r="AH24" s="37">
        <f t="shared" si="21"/>
        <v>0</v>
      </c>
      <c r="AI24" s="38"/>
    </row>
    <row r="25" spans="1:35" s="39" customFormat="1" ht="21" customHeight="1" thickBot="1">
      <c r="A25" s="41">
        <v>87</v>
      </c>
      <c r="B25" s="307" t="s">
        <v>6</v>
      </c>
      <c r="C25" s="41"/>
      <c r="D25" s="42"/>
      <c r="E25" s="34"/>
      <c r="F25" s="43">
        <f t="shared" si="11"/>
        <v>0</v>
      </c>
      <c r="G25" s="42"/>
      <c r="H25" s="34"/>
      <c r="I25" s="43">
        <f t="shared" si="12"/>
        <v>0</v>
      </c>
      <c r="J25" s="42"/>
      <c r="K25" s="34"/>
      <c r="L25" s="43">
        <f t="shared" si="13"/>
        <v>0</v>
      </c>
      <c r="M25" s="42"/>
      <c r="N25" s="34"/>
      <c r="O25" s="43">
        <f t="shared" si="14"/>
        <v>0</v>
      </c>
      <c r="P25" s="44"/>
      <c r="Q25" s="34"/>
      <c r="R25" s="43">
        <f t="shared" si="15"/>
        <v>0</v>
      </c>
      <c r="S25" s="45"/>
      <c r="T25" s="33"/>
      <c r="U25" s="35">
        <f t="shared" si="16"/>
        <v>0</v>
      </c>
      <c r="V25" s="36"/>
      <c r="W25" s="33"/>
      <c r="X25" s="35">
        <f t="shared" si="17"/>
        <v>0</v>
      </c>
      <c r="Y25" s="36"/>
      <c r="Z25" s="33"/>
      <c r="AA25" s="35">
        <f t="shared" si="18"/>
        <v>0</v>
      </c>
      <c r="AB25" s="36"/>
      <c r="AC25" s="33"/>
      <c r="AD25" s="35">
        <f t="shared" si="19"/>
        <v>0</v>
      </c>
      <c r="AE25" s="36"/>
      <c r="AF25" s="33"/>
      <c r="AG25" s="47">
        <f t="shared" si="20"/>
        <v>0</v>
      </c>
      <c r="AH25" s="37">
        <f t="shared" si="21"/>
        <v>0</v>
      </c>
      <c r="AI25" s="38"/>
    </row>
    <row r="26" spans="1:34" s="39" customFormat="1" ht="21" customHeight="1" thickBot="1">
      <c r="A26" s="41">
        <v>89</v>
      </c>
      <c r="B26" s="303" t="s">
        <v>69</v>
      </c>
      <c r="C26" s="41"/>
      <c r="D26" s="42"/>
      <c r="E26" s="34"/>
      <c r="F26" s="43">
        <f t="shared" si="11"/>
        <v>0</v>
      </c>
      <c r="G26" s="42"/>
      <c r="H26" s="34"/>
      <c r="I26" s="43">
        <f t="shared" si="12"/>
        <v>0</v>
      </c>
      <c r="J26" s="42"/>
      <c r="K26" s="34"/>
      <c r="L26" s="43">
        <f t="shared" si="13"/>
        <v>0</v>
      </c>
      <c r="M26" s="42"/>
      <c r="N26" s="34"/>
      <c r="O26" s="43">
        <f t="shared" si="14"/>
        <v>0</v>
      </c>
      <c r="P26" s="44"/>
      <c r="Q26" s="34"/>
      <c r="R26" s="43">
        <f t="shared" si="15"/>
        <v>0</v>
      </c>
      <c r="S26" s="45"/>
      <c r="T26" s="33"/>
      <c r="U26" s="35">
        <f t="shared" si="16"/>
        <v>0</v>
      </c>
      <c r="V26" s="36"/>
      <c r="W26" s="33"/>
      <c r="X26" s="35">
        <f t="shared" si="17"/>
        <v>0</v>
      </c>
      <c r="Y26" s="36"/>
      <c r="Z26" s="33"/>
      <c r="AA26" s="35">
        <f t="shared" si="18"/>
        <v>0</v>
      </c>
      <c r="AB26" s="36"/>
      <c r="AC26" s="33"/>
      <c r="AD26" s="35">
        <f t="shared" si="19"/>
        <v>0</v>
      </c>
      <c r="AE26" s="36"/>
      <c r="AF26" s="33"/>
      <c r="AG26" s="47">
        <f t="shared" si="20"/>
        <v>0</v>
      </c>
      <c r="AH26" s="37">
        <f t="shared" si="21"/>
        <v>0</v>
      </c>
    </row>
    <row r="27" spans="1:34" s="39" customFormat="1" ht="21" customHeight="1" thickBot="1">
      <c r="A27" s="41">
        <v>92</v>
      </c>
      <c r="B27" s="307" t="s">
        <v>7</v>
      </c>
      <c r="C27" s="41"/>
      <c r="D27" s="42"/>
      <c r="E27" s="34"/>
      <c r="F27" s="43">
        <f t="shared" si="11"/>
        <v>0</v>
      </c>
      <c r="G27" s="42"/>
      <c r="H27" s="34"/>
      <c r="I27" s="43">
        <f t="shared" si="12"/>
        <v>0</v>
      </c>
      <c r="J27" s="42"/>
      <c r="K27" s="34"/>
      <c r="L27" s="43">
        <f t="shared" si="13"/>
        <v>0</v>
      </c>
      <c r="M27" s="42"/>
      <c r="N27" s="34"/>
      <c r="O27" s="43">
        <f t="shared" si="14"/>
        <v>0</v>
      </c>
      <c r="P27" s="44"/>
      <c r="Q27" s="34"/>
      <c r="R27" s="43">
        <f t="shared" si="15"/>
        <v>0</v>
      </c>
      <c r="S27" s="45"/>
      <c r="T27" s="33"/>
      <c r="U27" s="35">
        <f t="shared" si="16"/>
        <v>0</v>
      </c>
      <c r="V27" s="36"/>
      <c r="W27" s="33"/>
      <c r="X27" s="35">
        <f t="shared" si="17"/>
        <v>0</v>
      </c>
      <c r="Y27" s="36"/>
      <c r="Z27" s="33"/>
      <c r="AA27" s="35">
        <f t="shared" si="18"/>
        <v>0</v>
      </c>
      <c r="AB27" s="36"/>
      <c r="AC27" s="33"/>
      <c r="AD27" s="35">
        <f t="shared" si="19"/>
        <v>0</v>
      </c>
      <c r="AE27" s="36"/>
      <c r="AF27" s="33"/>
      <c r="AG27" s="47">
        <f t="shared" si="20"/>
        <v>0</v>
      </c>
      <c r="AH27" s="37">
        <f t="shared" si="21"/>
        <v>0</v>
      </c>
    </row>
    <row r="28" spans="1:34" s="39" customFormat="1" ht="21" customHeight="1" thickBot="1">
      <c r="A28" s="41"/>
      <c r="B28" s="303"/>
      <c r="C28" s="41"/>
      <c r="D28" s="42"/>
      <c r="E28" s="34"/>
      <c r="F28" s="43">
        <f t="shared" si="11"/>
        <v>0</v>
      </c>
      <c r="G28" s="42"/>
      <c r="H28" s="34"/>
      <c r="I28" s="43">
        <f t="shared" si="12"/>
        <v>0</v>
      </c>
      <c r="J28" s="42"/>
      <c r="K28" s="34"/>
      <c r="L28" s="43">
        <f t="shared" si="13"/>
        <v>0</v>
      </c>
      <c r="M28" s="42"/>
      <c r="N28" s="34"/>
      <c r="O28" s="43">
        <f t="shared" si="14"/>
        <v>0</v>
      </c>
      <c r="P28" s="44"/>
      <c r="Q28" s="34"/>
      <c r="R28" s="43">
        <f t="shared" si="15"/>
        <v>0</v>
      </c>
      <c r="S28" s="45"/>
      <c r="T28" s="33"/>
      <c r="U28" s="35">
        <f t="shared" si="16"/>
        <v>0</v>
      </c>
      <c r="V28" s="36"/>
      <c r="W28" s="33"/>
      <c r="X28" s="35">
        <f t="shared" si="17"/>
        <v>0</v>
      </c>
      <c r="Y28" s="36"/>
      <c r="Z28" s="33"/>
      <c r="AA28" s="35">
        <f t="shared" si="18"/>
        <v>0</v>
      </c>
      <c r="AB28" s="36"/>
      <c r="AC28" s="33"/>
      <c r="AD28" s="35">
        <f t="shared" si="19"/>
        <v>0</v>
      </c>
      <c r="AE28" s="36"/>
      <c r="AF28" s="33"/>
      <c r="AG28" s="47">
        <f t="shared" si="20"/>
        <v>0</v>
      </c>
      <c r="AH28" s="37">
        <f t="shared" si="21"/>
        <v>0</v>
      </c>
    </row>
    <row r="29" spans="1:34" s="39" customFormat="1" ht="21" customHeight="1" thickBot="1">
      <c r="A29" s="41"/>
      <c r="B29" s="303"/>
      <c r="C29" s="41"/>
      <c r="D29" s="42"/>
      <c r="E29" s="34"/>
      <c r="F29" s="43">
        <f t="shared" si="11"/>
        <v>0</v>
      </c>
      <c r="G29" s="42"/>
      <c r="H29" s="34"/>
      <c r="I29" s="43">
        <f t="shared" si="12"/>
        <v>0</v>
      </c>
      <c r="J29" s="42"/>
      <c r="K29" s="34"/>
      <c r="L29" s="43">
        <f t="shared" si="13"/>
        <v>0</v>
      </c>
      <c r="M29" s="42"/>
      <c r="N29" s="34"/>
      <c r="O29" s="43">
        <f t="shared" si="14"/>
        <v>0</v>
      </c>
      <c r="P29" s="44"/>
      <c r="Q29" s="34"/>
      <c r="R29" s="43">
        <f t="shared" si="15"/>
        <v>0</v>
      </c>
      <c r="S29" s="45"/>
      <c r="T29" s="33"/>
      <c r="U29" s="35">
        <f t="shared" si="16"/>
        <v>0</v>
      </c>
      <c r="V29" s="36"/>
      <c r="W29" s="33"/>
      <c r="X29" s="35">
        <f t="shared" si="17"/>
        <v>0</v>
      </c>
      <c r="Y29" s="36"/>
      <c r="Z29" s="33"/>
      <c r="AA29" s="35">
        <f t="shared" si="18"/>
        <v>0</v>
      </c>
      <c r="AB29" s="36"/>
      <c r="AC29" s="33"/>
      <c r="AD29" s="35">
        <f t="shared" si="19"/>
        <v>0</v>
      </c>
      <c r="AE29" s="36"/>
      <c r="AF29" s="33"/>
      <c r="AG29" s="47">
        <f t="shared" si="20"/>
        <v>0</v>
      </c>
      <c r="AH29" s="37">
        <f t="shared" si="21"/>
        <v>0</v>
      </c>
    </row>
    <row r="30" spans="1:34" s="39" customFormat="1" ht="21" customHeight="1" thickBot="1">
      <c r="A30" s="41"/>
      <c r="B30" s="304"/>
      <c r="C30" s="41"/>
      <c r="D30" s="42"/>
      <c r="E30" s="34"/>
      <c r="F30" s="43">
        <f t="shared" si="11"/>
        <v>0</v>
      </c>
      <c r="G30" s="42"/>
      <c r="H30" s="34"/>
      <c r="I30" s="43">
        <f t="shared" si="12"/>
        <v>0</v>
      </c>
      <c r="J30" s="42"/>
      <c r="K30" s="34"/>
      <c r="L30" s="43">
        <f t="shared" si="13"/>
        <v>0</v>
      </c>
      <c r="M30" s="42"/>
      <c r="N30" s="34"/>
      <c r="O30" s="43">
        <f t="shared" si="14"/>
        <v>0</v>
      </c>
      <c r="P30" s="44"/>
      <c r="Q30" s="34"/>
      <c r="R30" s="43">
        <f t="shared" si="15"/>
        <v>0</v>
      </c>
      <c r="S30" s="45"/>
      <c r="T30" s="33"/>
      <c r="U30" s="35">
        <f t="shared" si="16"/>
        <v>0</v>
      </c>
      <c r="V30" s="36"/>
      <c r="W30" s="33"/>
      <c r="X30" s="35">
        <f t="shared" si="17"/>
        <v>0</v>
      </c>
      <c r="Y30" s="36"/>
      <c r="Z30" s="33"/>
      <c r="AA30" s="35">
        <f t="shared" si="18"/>
        <v>0</v>
      </c>
      <c r="AB30" s="36"/>
      <c r="AC30" s="33"/>
      <c r="AD30" s="35">
        <f t="shared" si="19"/>
        <v>0</v>
      </c>
      <c r="AE30" s="36"/>
      <c r="AF30" s="33"/>
      <c r="AG30" s="47">
        <f t="shared" si="20"/>
        <v>0</v>
      </c>
      <c r="AH30" s="37">
        <f t="shared" si="21"/>
        <v>0</v>
      </c>
    </row>
    <row r="31" spans="1:34" s="39" customFormat="1" ht="21" customHeight="1" thickBot="1">
      <c r="A31" s="41"/>
      <c r="B31" s="303"/>
      <c r="C31" s="41"/>
      <c r="D31" s="42"/>
      <c r="E31" s="34"/>
      <c r="F31" s="43">
        <f t="shared" si="11"/>
        <v>0</v>
      </c>
      <c r="G31" s="42"/>
      <c r="H31" s="34"/>
      <c r="I31" s="43">
        <f t="shared" si="12"/>
        <v>0</v>
      </c>
      <c r="J31" s="42"/>
      <c r="K31" s="34"/>
      <c r="L31" s="43">
        <f t="shared" si="13"/>
        <v>0</v>
      </c>
      <c r="M31" s="42"/>
      <c r="N31" s="34"/>
      <c r="O31" s="43">
        <f t="shared" si="14"/>
        <v>0</v>
      </c>
      <c r="P31" s="44"/>
      <c r="Q31" s="34"/>
      <c r="R31" s="43">
        <f t="shared" si="15"/>
        <v>0</v>
      </c>
      <c r="S31" s="45"/>
      <c r="T31" s="33"/>
      <c r="U31" s="35">
        <f t="shared" si="16"/>
        <v>0</v>
      </c>
      <c r="V31" s="36"/>
      <c r="W31" s="33"/>
      <c r="X31" s="35">
        <f t="shared" si="17"/>
        <v>0</v>
      </c>
      <c r="Y31" s="36"/>
      <c r="Z31" s="33"/>
      <c r="AA31" s="35">
        <f t="shared" si="18"/>
        <v>0</v>
      </c>
      <c r="AB31" s="36"/>
      <c r="AC31" s="33"/>
      <c r="AD31" s="35">
        <f t="shared" si="19"/>
        <v>0</v>
      </c>
      <c r="AE31" s="36"/>
      <c r="AF31" s="33"/>
      <c r="AG31" s="47">
        <f t="shared" si="20"/>
        <v>0</v>
      </c>
      <c r="AH31" s="37">
        <f t="shared" si="21"/>
        <v>0</v>
      </c>
    </row>
    <row r="32" spans="1:34" s="39" customFormat="1" ht="21" customHeight="1" thickBot="1">
      <c r="A32" s="41"/>
      <c r="B32" s="303"/>
      <c r="C32" s="41"/>
      <c r="D32" s="42"/>
      <c r="E32" s="34"/>
      <c r="F32" s="43">
        <f t="shared" si="11"/>
        <v>0</v>
      </c>
      <c r="G32" s="42"/>
      <c r="H32" s="34"/>
      <c r="I32" s="43">
        <f t="shared" si="12"/>
        <v>0</v>
      </c>
      <c r="J32" s="42"/>
      <c r="K32" s="34"/>
      <c r="L32" s="43">
        <f t="shared" si="13"/>
        <v>0</v>
      </c>
      <c r="M32" s="42"/>
      <c r="N32" s="34"/>
      <c r="O32" s="43">
        <f t="shared" si="14"/>
        <v>0</v>
      </c>
      <c r="P32" s="44"/>
      <c r="Q32" s="34"/>
      <c r="R32" s="43">
        <f t="shared" si="15"/>
        <v>0</v>
      </c>
      <c r="S32" s="45"/>
      <c r="T32" s="33"/>
      <c r="U32" s="35">
        <f t="shared" si="16"/>
        <v>0</v>
      </c>
      <c r="V32" s="36"/>
      <c r="W32" s="33"/>
      <c r="X32" s="35">
        <f t="shared" si="17"/>
        <v>0</v>
      </c>
      <c r="Y32" s="36"/>
      <c r="Z32" s="33"/>
      <c r="AA32" s="35">
        <f t="shared" si="18"/>
        <v>0</v>
      </c>
      <c r="AB32" s="36"/>
      <c r="AC32" s="33"/>
      <c r="AD32" s="35">
        <f t="shared" si="19"/>
        <v>0</v>
      </c>
      <c r="AE32" s="36"/>
      <c r="AF32" s="33"/>
      <c r="AG32" s="47">
        <f t="shared" si="20"/>
        <v>0</v>
      </c>
      <c r="AH32" s="37">
        <f t="shared" si="21"/>
        <v>0</v>
      </c>
    </row>
    <row r="33" spans="1:34" s="39" customFormat="1" ht="21" customHeight="1" thickBot="1">
      <c r="A33" s="41"/>
      <c r="B33" s="303"/>
      <c r="C33" s="41"/>
      <c r="D33" s="42"/>
      <c r="E33" s="34"/>
      <c r="F33" s="43">
        <f t="shared" si="11"/>
        <v>0</v>
      </c>
      <c r="G33" s="42"/>
      <c r="H33" s="34"/>
      <c r="I33" s="43">
        <f t="shared" si="12"/>
        <v>0</v>
      </c>
      <c r="J33" s="42"/>
      <c r="K33" s="34"/>
      <c r="L33" s="43">
        <f t="shared" si="13"/>
        <v>0</v>
      </c>
      <c r="M33" s="42"/>
      <c r="N33" s="34"/>
      <c r="O33" s="43">
        <f t="shared" si="14"/>
        <v>0</v>
      </c>
      <c r="P33" s="44"/>
      <c r="Q33" s="34"/>
      <c r="R33" s="43">
        <f t="shared" si="15"/>
        <v>0</v>
      </c>
      <c r="S33" s="45"/>
      <c r="T33" s="33"/>
      <c r="U33" s="35">
        <f t="shared" si="16"/>
        <v>0</v>
      </c>
      <c r="V33" s="36"/>
      <c r="W33" s="33"/>
      <c r="X33" s="35">
        <f t="shared" si="17"/>
        <v>0</v>
      </c>
      <c r="Y33" s="36"/>
      <c r="Z33" s="33"/>
      <c r="AA33" s="35">
        <f t="shared" si="18"/>
        <v>0</v>
      </c>
      <c r="AB33" s="36"/>
      <c r="AC33" s="33"/>
      <c r="AD33" s="35">
        <f t="shared" si="19"/>
        <v>0</v>
      </c>
      <c r="AE33" s="36"/>
      <c r="AF33" s="33"/>
      <c r="AG33" s="47">
        <f t="shared" si="20"/>
        <v>0</v>
      </c>
      <c r="AH33" s="37">
        <f t="shared" si="21"/>
        <v>0</v>
      </c>
    </row>
    <row r="34" spans="1:34" s="39" customFormat="1" ht="21" customHeight="1" thickBot="1">
      <c r="A34" s="246"/>
      <c r="B34" s="40"/>
      <c r="C34" s="41"/>
      <c r="D34" s="42"/>
      <c r="E34" s="34"/>
      <c r="F34" s="43">
        <f t="shared" si="11"/>
        <v>0</v>
      </c>
      <c r="G34" s="42"/>
      <c r="H34" s="34"/>
      <c r="I34" s="43">
        <f t="shared" si="12"/>
        <v>0</v>
      </c>
      <c r="J34" s="42"/>
      <c r="K34" s="34"/>
      <c r="L34" s="43">
        <f t="shared" si="13"/>
        <v>0</v>
      </c>
      <c r="M34" s="42"/>
      <c r="N34" s="34"/>
      <c r="O34" s="43">
        <f t="shared" si="14"/>
        <v>0</v>
      </c>
      <c r="P34" s="44"/>
      <c r="Q34" s="34"/>
      <c r="R34" s="43">
        <f t="shared" si="15"/>
        <v>0</v>
      </c>
      <c r="S34" s="45"/>
      <c r="T34" s="33"/>
      <c r="U34" s="35">
        <f t="shared" si="16"/>
        <v>0</v>
      </c>
      <c r="V34" s="36"/>
      <c r="W34" s="33"/>
      <c r="X34" s="35">
        <f t="shared" si="17"/>
        <v>0</v>
      </c>
      <c r="Y34" s="36"/>
      <c r="Z34" s="33"/>
      <c r="AA34" s="35">
        <f t="shared" si="18"/>
        <v>0</v>
      </c>
      <c r="AB34" s="36"/>
      <c r="AC34" s="33"/>
      <c r="AD34" s="35">
        <f t="shared" si="19"/>
        <v>0</v>
      </c>
      <c r="AE34" s="36"/>
      <c r="AF34" s="33"/>
      <c r="AG34" s="47">
        <f t="shared" si="20"/>
        <v>0</v>
      </c>
      <c r="AH34" s="37">
        <f t="shared" si="21"/>
        <v>0</v>
      </c>
    </row>
    <row r="35" spans="1:34" s="39" customFormat="1" ht="21" customHeight="1" thickBot="1">
      <c r="A35" s="85"/>
      <c r="B35" s="245"/>
      <c r="C35" s="41"/>
      <c r="D35" s="42"/>
      <c r="E35" s="34"/>
      <c r="F35" s="43">
        <f t="shared" si="11"/>
        <v>0</v>
      </c>
      <c r="G35" s="42"/>
      <c r="H35" s="34"/>
      <c r="I35" s="43">
        <f t="shared" si="12"/>
        <v>0</v>
      </c>
      <c r="J35" s="42"/>
      <c r="K35" s="34"/>
      <c r="L35" s="43">
        <f t="shared" si="13"/>
        <v>0</v>
      </c>
      <c r="M35" s="42"/>
      <c r="N35" s="34"/>
      <c r="O35" s="43">
        <f t="shared" si="14"/>
        <v>0</v>
      </c>
      <c r="P35" s="44"/>
      <c r="Q35" s="34"/>
      <c r="R35" s="43">
        <f t="shared" si="15"/>
        <v>0</v>
      </c>
      <c r="S35" s="45"/>
      <c r="T35" s="33"/>
      <c r="U35" s="35">
        <f t="shared" si="16"/>
        <v>0</v>
      </c>
      <c r="V35" s="36"/>
      <c r="W35" s="33"/>
      <c r="X35" s="35">
        <f t="shared" si="17"/>
        <v>0</v>
      </c>
      <c r="Y35" s="36"/>
      <c r="Z35" s="33"/>
      <c r="AA35" s="35">
        <f t="shared" si="18"/>
        <v>0</v>
      </c>
      <c r="AB35" s="36"/>
      <c r="AC35" s="33"/>
      <c r="AD35" s="35">
        <f t="shared" si="19"/>
        <v>0</v>
      </c>
      <c r="AE35" s="36"/>
      <c r="AF35" s="33"/>
      <c r="AG35" s="47">
        <f t="shared" si="20"/>
        <v>0</v>
      </c>
      <c r="AH35" s="37">
        <f t="shared" si="21"/>
        <v>0</v>
      </c>
    </row>
    <row r="36" spans="1:34" s="39" customFormat="1" ht="21" customHeight="1" thickBot="1">
      <c r="A36" s="85"/>
      <c r="B36" s="209"/>
      <c r="C36" s="41"/>
      <c r="D36" s="42"/>
      <c r="E36" s="34"/>
      <c r="F36" s="43">
        <f t="shared" si="11"/>
        <v>0</v>
      </c>
      <c r="G36" s="42"/>
      <c r="H36" s="34"/>
      <c r="I36" s="43">
        <f t="shared" si="12"/>
        <v>0</v>
      </c>
      <c r="J36" s="42"/>
      <c r="K36" s="34"/>
      <c r="L36" s="43">
        <f t="shared" si="13"/>
        <v>0</v>
      </c>
      <c r="M36" s="42"/>
      <c r="N36" s="34"/>
      <c r="O36" s="43">
        <f t="shared" si="14"/>
        <v>0</v>
      </c>
      <c r="P36" s="44"/>
      <c r="Q36" s="34"/>
      <c r="R36" s="43">
        <f t="shared" si="15"/>
        <v>0</v>
      </c>
      <c r="S36" s="45"/>
      <c r="T36" s="33"/>
      <c r="U36" s="35">
        <f t="shared" si="16"/>
        <v>0</v>
      </c>
      <c r="V36" s="36"/>
      <c r="W36" s="33"/>
      <c r="X36" s="35">
        <f t="shared" si="17"/>
        <v>0</v>
      </c>
      <c r="Y36" s="36"/>
      <c r="Z36" s="33"/>
      <c r="AA36" s="35">
        <f t="shared" si="18"/>
        <v>0</v>
      </c>
      <c r="AB36" s="36"/>
      <c r="AC36" s="33"/>
      <c r="AD36" s="35">
        <f t="shared" si="19"/>
        <v>0</v>
      </c>
      <c r="AE36" s="36"/>
      <c r="AF36" s="33"/>
      <c r="AG36" s="47">
        <f t="shared" si="20"/>
        <v>0</v>
      </c>
      <c r="AH36" s="37">
        <f t="shared" si="21"/>
        <v>0</v>
      </c>
    </row>
    <row r="37" spans="1:34" s="39" customFormat="1" ht="21" customHeight="1" thickBot="1">
      <c r="A37" s="85"/>
      <c r="B37" s="209"/>
      <c r="C37" s="41"/>
      <c r="D37" s="42"/>
      <c r="E37" s="34"/>
      <c r="F37" s="43">
        <f t="shared" si="11"/>
        <v>0</v>
      </c>
      <c r="G37" s="42"/>
      <c r="H37" s="34"/>
      <c r="I37" s="43">
        <f t="shared" si="12"/>
        <v>0</v>
      </c>
      <c r="J37" s="42"/>
      <c r="K37" s="34"/>
      <c r="L37" s="43">
        <f t="shared" si="13"/>
        <v>0</v>
      </c>
      <c r="M37" s="42"/>
      <c r="N37" s="34"/>
      <c r="O37" s="43">
        <f t="shared" si="14"/>
        <v>0</v>
      </c>
      <c r="P37" s="44"/>
      <c r="Q37" s="34"/>
      <c r="R37" s="43">
        <f t="shared" si="15"/>
        <v>0</v>
      </c>
      <c r="S37" s="45"/>
      <c r="T37" s="33"/>
      <c r="U37" s="35">
        <f t="shared" si="16"/>
        <v>0</v>
      </c>
      <c r="V37" s="36"/>
      <c r="W37" s="33"/>
      <c r="X37" s="35">
        <f t="shared" si="17"/>
        <v>0</v>
      </c>
      <c r="Y37" s="36"/>
      <c r="Z37" s="33"/>
      <c r="AA37" s="35">
        <f t="shared" si="18"/>
        <v>0</v>
      </c>
      <c r="AB37" s="36"/>
      <c r="AC37" s="33"/>
      <c r="AD37" s="35">
        <f t="shared" si="19"/>
        <v>0</v>
      </c>
      <c r="AE37" s="36"/>
      <c r="AF37" s="33"/>
      <c r="AG37" s="47">
        <f t="shared" si="20"/>
        <v>0</v>
      </c>
      <c r="AH37" s="37">
        <f t="shared" si="21"/>
        <v>0</v>
      </c>
    </row>
    <row r="38" spans="1:34" s="39" customFormat="1" ht="21" customHeight="1" thickBot="1">
      <c r="A38" s="85"/>
      <c r="B38" s="209"/>
      <c r="C38" s="41"/>
      <c r="D38" s="42"/>
      <c r="E38" s="34"/>
      <c r="F38" s="43">
        <f t="shared" si="11"/>
        <v>0</v>
      </c>
      <c r="G38" s="42"/>
      <c r="H38" s="34"/>
      <c r="I38" s="43">
        <f t="shared" si="12"/>
        <v>0</v>
      </c>
      <c r="J38" s="42"/>
      <c r="K38" s="34"/>
      <c r="L38" s="43">
        <f t="shared" si="13"/>
        <v>0</v>
      </c>
      <c r="M38" s="42"/>
      <c r="N38" s="34"/>
      <c r="O38" s="43">
        <f t="shared" si="14"/>
        <v>0</v>
      </c>
      <c r="P38" s="44"/>
      <c r="Q38" s="34"/>
      <c r="R38" s="43">
        <f t="shared" si="15"/>
        <v>0</v>
      </c>
      <c r="S38" s="45"/>
      <c r="T38" s="33"/>
      <c r="U38" s="35">
        <f t="shared" si="16"/>
        <v>0</v>
      </c>
      <c r="V38" s="36"/>
      <c r="W38" s="33"/>
      <c r="X38" s="35">
        <f t="shared" si="17"/>
        <v>0</v>
      </c>
      <c r="Y38" s="36"/>
      <c r="Z38" s="33"/>
      <c r="AA38" s="35">
        <f t="shared" si="18"/>
        <v>0</v>
      </c>
      <c r="AB38" s="36"/>
      <c r="AC38" s="33"/>
      <c r="AD38" s="35">
        <f t="shared" si="19"/>
        <v>0</v>
      </c>
      <c r="AE38" s="36"/>
      <c r="AF38" s="33"/>
      <c r="AG38" s="47">
        <f t="shared" si="20"/>
        <v>0</v>
      </c>
      <c r="AH38" s="37">
        <f t="shared" si="21"/>
        <v>0</v>
      </c>
    </row>
    <row r="39" spans="1:34" s="39" customFormat="1" ht="21" customHeight="1" thickBot="1">
      <c r="A39" s="85"/>
      <c r="B39" s="245"/>
      <c r="C39" s="41"/>
      <c r="D39" s="42"/>
      <c r="E39" s="34"/>
      <c r="F39" s="43">
        <f t="shared" si="11"/>
        <v>0</v>
      </c>
      <c r="G39" s="42"/>
      <c r="H39" s="34"/>
      <c r="I39" s="43">
        <f t="shared" si="12"/>
        <v>0</v>
      </c>
      <c r="J39" s="42"/>
      <c r="K39" s="34"/>
      <c r="L39" s="43">
        <f t="shared" si="13"/>
        <v>0</v>
      </c>
      <c r="M39" s="42"/>
      <c r="N39" s="34"/>
      <c r="O39" s="43">
        <f t="shared" si="14"/>
        <v>0</v>
      </c>
      <c r="P39" s="44"/>
      <c r="Q39" s="34"/>
      <c r="R39" s="43">
        <f t="shared" si="15"/>
        <v>0</v>
      </c>
      <c r="S39" s="45"/>
      <c r="T39" s="33"/>
      <c r="U39" s="35">
        <f t="shared" si="16"/>
        <v>0</v>
      </c>
      <c r="V39" s="36"/>
      <c r="W39" s="33"/>
      <c r="X39" s="35">
        <f t="shared" si="17"/>
        <v>0</v>
      </c>
      <c r="Y39" s="36"/>
      <c r="Z39" s="33"/>
      <c r="AA39" s="35">
        <f t="shared" si="18"/>
        <v>0</v>
      </c>
      <c r="AB39" s="36"/>
      <c r="AC39" s="33"/>
      <c r="AD39" s="35">
        <f t="shared" si="19"/>
        <v>0</v>
      </c>
      <c r="AE39" s="36"/>
      <c r="AF39" s="33"/>
      <c r="AG39" s="47">
        <f t="shared" si="20"/>
        <v>0</v>
      </c>
      <c r="AH39" s="37">
        <f t="shared" si="21"/>
        <v>0</v>
      </c>
    </row>
    <row r="40" spans="1:34" s="39" customFormat="1" ht="21" customHeight="1" thickBot="1">
      <c r="A40" s="85"/>
      <c r="B40" s="245"/>
      <c r="C40" s="41"/>
      <c r="D40" s="42"/>
      <c r="E40" s="34"/>
      <c r="F40" s="43">
        <f t="shared" si="11"/>
        <v>0</v>
      </c>
      <c r="G40" s="42"/>
      <c r="H40" s="34"/>
      <c r="I40" s="43">
        <f t="shared" si="12"/>
        <v>0</v>
      </c>
      <c r="J40" s="42"/>
      <c r="K40" s="34"/>
      <c r="L40" s="43">
        <f t="shared" si="13"/>
        <v>0</v>
      </c>
      <c r="M40" s="42"/>
      <c r="N40" s="34"/>
      <c r="O40" s="43">
        <f t="shared" si="14"/>
        <v>0</v>
      </c>
      <c r="P40" s="44"/>
      <c r="Q40" s="34"/>
      <c r="R40" s="43">
        <f t="shared" si="15"/>
        <v>0</v>
      </c>
      <c r="S40" s="45"/>
      <c r="T40" s="33"/>
      <c r="U40" s="35">
        <f t="shared" si="16"/>
        <v>0</v>
      </c>
      <c r="V40" s="36"/>
      <c r="W40" s="33"/>
      <c r="X40" s="35">
        <f t="shared" si="17"/>
        <v>0</v>
      </c>
      <c r="Y40" s="36"/>
      <c r="Z40" s="33"/>
      <c r="AA40" s="35">
        <f t="shared" si="18"/>
        <v>0</v>
      </c>
      <c r="AB40" s="36"/>
      <c r="AC40" s="33"/>
      <c r="AD40" s="35">
        <f t="shared" si="19"/>
        <v>0</v>
      </c>
      <c r="AE40" s="36"/>
      <c r="AF40" s="33"/>
      <c r="AG40" s="47">
        <f t="shared" si="20"/>
        <v>0</v>
      </c>
      <c r="AH40" s="37">
        <f t="shared" si="21"/>
        <v>0</v>
      </c>
    </row>
    <row r="41" spans="1:34" s="39" customFormat="1" ht="21" customHeight="1" thickBot="1">
      <c r="A41" s="85"/>
      <c r="B41" s="209"/>
      <c r="C41" s="41"/>
      <c r="D41" s="42"/>
      <c r="E41" s="34"/>
      <c r="F41" s="43">
        <f t="shared" si="11"/>
        <v>0</v>
      </c>
      <c r="G41" s="42"/>
      <c r="H41" s="34"/>
      <c r="I41" s="43">
        <f t="shared" si="12"/>
        <v>0</v>
      </c>
      <c r="J41" s="42"/>
      <c r="K41" s="34"/>
      <c r="L41" s="43">
        <f t="shared" si="13"/>
        <v>0</v>
      </c>
      <c r="M41" s="42"/>
      <c r="N41" s="34"/>
      <c r="O41" s="43">
        <f t="shared" si="14"/>
        <v>0</v>
      </c>
      <c r="P41" s="44"/>
      <c r="Q41" s="34"/>
      <c r="R41" s="43">
        <f t="shared" si="15"/>
        <v>0</v>
      </c>
      <c r="S41" s="45"/>
      <c r="T41" s="33"/>
      <c r="U41" s="35">
        <f t="shared" si="16"/>
        <v>0</v>
      </c>
      <c r="V41" s="36"/>
      <c r="W41" s="33"/>
      <c r="X41" s="35">
        <f t="shared" si="17"/>
        <v>0</v>
      </c>
      <c r="Y41" s="36"/>
      <c r="Z41" s="33"/>
      <c r="AA41" s="35">
        <f t="shared" si="18"/>
        <v>0</v>
      </c>
      <c r="AB41" s="36"/>
      <c r="AC41" s="33"/>
      <c r="AD41" s="35">
        <f t="shared" si="19"/>
        <v>0</v>
      </c>
      <c r="AE41" s="36"/>
      <c r="AF41" s="33"/>
      <c r="AG41" s="47">
        <f t="shared" si="20"/>
        <v>0</v>
      </c>
      <c r="AH41" s="37">
        <f t="shared" si="21"/>
        <v>0</v>
      </c>
    </row>
    <row r="42" spans="1:34" s="39" customFormat="1" ht="21" customHeight="1" thickBot="1">
      <c r="A42" s="85"/>
      <c r="B42" s="209"/>
      <c r="C42" s="41"/>
      <c r="D42" s="42"/>
      <c r="E42" s="34"/>
      <c r="F42" s="43">
        <f t="shared" si="11"/>
        <v>0</v>
      </c>
      <c r="G42" s="42"/>
      <c r="H42" s="34"/>
      <c r="I42" s="43">
        <f t="shared" si="12"/>
        <v>0</v>
      </c>
      <c r="J42" s="42"/>
      <c r="K42" s="34"/>
      <c r="L42" s="43">
        <f t="shared" si="13"/>
        <v>0</v>
      </c>
      <c r="M42" s="42"/>
      <c r="N42" s="34"/>
      <c r="O42" s="43">
        <f t="shared" si="14"/>
        <v>0</v>
      </c>
      <c r="P42" s="44"/>
      <c r="Q42" s="34"/>
      <c r="R42" s="43">
        <f t="shared" si="15"/>
        <v>0</v>
      </c>
      <c r="S42" s="45"/>
      <c r="T42" s="33"/>
      <c r="U42" s="35">
        <f t="shared" si="16"/>
        <v>0</v>
      </c>
      <c r="V42" s="36"/>
      <c r="W42" s="33"/>
      <c r="X42" s="35">
        <f t="shared" si="17"/>
        <v>0</v>
      </c>
      <c r="Y42" s="36"/>
      <c r="Z42" s="33"/>
      <c r="AA42" s="35">
        <f t="shared" si="18"/>
        <v>0</v>
      </c>
      <c r="AB42" s="36"/>
      <c r="AC42" s="33"/>
      <c r="AD42" s="35">
        <f t="shared" si="19"/>
        <v>0</v>
      </c>
      <c r="AE42" s="36"/>
      <c r="AF42" s="33"/>
      <c r="AG42" s="47">
        <f t="shared" si="20"/>
        <v>0</v>
      </c>
      <c r="AH42" s="37">
        <f t="shared" si="21"/>
        <v>0</v>
      </c>
    </row>
    <row r="43" spans="1:34" s="39" customFormat="1" ht="21" customHeight="1" thickBot="1">
      <c r="A43" s="85"/>
      <c r="B43" s="245"/>
      <c r="C43" s="41"/>
      <c r="D43" s="42"/>
      <c r="E43" s="34"/>
      <c r="F43" s="43">
        <f t="shared" si="11"/>
        <v>0</v>
      </c>
      <c r="G43" s="42"/>
      <c r="H43" s="34"/>
      <c r="I43" s="43">
        <f t="shared" si="12"/>
        <v>0</v>
      </c>
      <c r="J43" s="42"/>
      <c r="K43" s="34"/>
      <c r="L43" s="43">
        <f t="shared" si="13"/>
        <v>0</v>
      </c>
      <c r="M43" s="42"/>
      <c r="N43" s="34"/>
      <c r="O43" s="43">
        <f t="shared" si="14"/>
        <v>0</v>
      </c>
      <c r="P43" s="44"/>
      <c r="Q43" s="34"/>
      <c r="R43" s="43">
        <f t="shared" si="15"/>
        <v>0</v>
      </c>
      <c r="S43" s="45"/>
      <c r="T43" s="33"/>
      <c r="U43" s="35">
        <f t="shared" si="16"/>
        <v>0</v>
      </c>
      <c r="V43" s="36"/>
      <c r="W43" s="33"/>
      <c r="X43" s="35">
        <f t="shared" si="17"/>
        <v>0</v>
      </c>
      <c r="Y43" s="36"/>
      <c r="Z43" s="33"/>
      <c r="AA43" s="35">
        <f t="shared" si="18"/>
        <v>0</v>
      </c>
      <c r="AB43" s="36"/>
      <c r="AC43" s="33"/>
      <c r="AD43" s="35">
        <f t="shared" si="19"/>
        <v>0</v>
      </c>
      <c r="AE43" s="36"/>
      <c r="AF43" s="33"/>
      <c r="AG43" s="47">
        <f t="shared" si="20"/>
        <v>0</v>
      </c>
      <c r="AH43" s="37">
        <f t="shared" si="21"/>
        <v>0</v>
      </c>
    </row>
    <row r="44" spans="1:34" s="39" customFormat="1" ht="19.5" customHeight="1" thickBot="1">
      <c r="A44" s="108"/>
      <c r="B44" s="213"/>
      <c r="C44" s="41"/>
      <c r="D44" s="42"/>
      <c r="E44" s="34"/>
      <c r="F44" s="43">
        <f t="shared" si="11"/>
        <v>0</v>
      </c>
      <c r="G44" s="42"/>
      <c r="H44" s="34"/>
      <c r="I44" s="43">
        <f t="shared" si="12"/>
        <v>0</v>
      </c>
      <c r="J44" s="42"/>
      <c r="K44" s="34"/>
      <c r="L44" s="43">
        <f t="shared" si="13"/>
        <v>0</v>
      </c>
      <c r="M44" s="42"/>
      <c r="N44" s="34"/>
      <c r="O44" s="43">
        <f t="shared" si="14"/>
        <v>0</v>
      </c>
      <c r="P44" s="44"/>
      <c r="Q44" s="34"/>
      <c r="R44" s="43">
        <f t="shared" si="15"/>
        <v>0</v>
      </c>
      <c r="S44" s="45"/>
      <c r="T44" s="33"/>
      <c r="U44" s="35">
        <f t="shared" si="16"/>
        <v>0</v>
      </c>
      <c r="V44" s="36"/>
      <c r="W44" s="33"/>
      <c r="X44" s="35">
        <f t="shared" si="17"/>
        <v>0</v>
      </c>
      <c r="Y44" s="36"/>
      <c r="Z44" s="33"/>
      <c r="AA44" s="35">
        <f t="shared" si="18"/>
        <v>0</v>
      </c>
      <c r="AB44" s="36"/>
      <c r="AC44" s="33"/>
      <c r="AD44" s="35">
        <f t="shared" si="19"/>
        <v>0</v>
      </c>
      <c r="AE44" s="36"/>
      <c r="AF44" s="33"/>
      <c r="AG44" s="47">
        <f t="shared" si="20"/>
        <v>0</v>
      </c>
      <c r="AH44" s="37">
        <f t="shared" si="21"/>
        <v>0</v>
      </c>
    </row>
    <row r="45" s="39" customFormat="1" ht="21" customHeight="1"/>
    <row r="46" s="39" customFormat="1" ht="21" customHeight="1"/>
    <row r="47" s="39" customFormat="1" ht="21" customHeight="1"/>
    <row r="48" s="39" customFormat="1" ht="21" customHeight="1"/>
    <row r="49" s="39" customFormat="1" ht="20.25"/>
    <row r="50" s="39" customFormat="1" ht="21" customHeight="1"/>
    <row r="51" s="39" customFormat="1" ht="21" customHeight="1"/>
    <row r="52" s="39" customFormat="1" ht="21" customHeight="1"/>
    <row r="53" s="39" customFormat="1" ht="21" customHeight="1"/>
    <row r="54" s="39" customFormat="1" ht="21" customHeight="1"/>
    <row r="55" s="39" customFormat="1" ht="21" customHeight="1"/>
    <row r="56" s="39" customFormat="1" ht="21" customHeight="1"/>
  </sheetData>
  <mergeCells count="10">
    <mergeCell ref="AE1:AG1"/>
    <mergeCell ref="AB1:AD1"/>
    <mergeCell ref="P1:R1"/>
    <mergeCell ref="S1:U1"/>
    <mergeCell ref="V1:X1"/>
    <mergeCell ref="Y1:AA1"/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1"/>
  <sheetViews>
    <sheetView zoomScale="75" zoomScaleNormal="75" workbookViewId="0" topLeftCell="A1">
      <selection activeCell="B4" sqref="B4:C26"/>
    </sheetView>
  </sheetViews>
  <sheetFormatPr defaultColWidth="9.140625" defaultRowHeight="12.75"/>
  <cols>
    <col min="1" max="1" width="3.00390625" style="84" bestFit="1" customWidth="1"/>
    <col min="2" max="2" width="5.8515625" style="84" customWidth="1"/>
    <col min="3" max="3" width="18.28125" style="154" customWidth="1"/>
    <col min="4" max="4" width="7.28125" style="84" customWidth="1"/>
    <col min="5" max="5" width="5.28125" style="84" customWidth="1"/>
    <col min="6" max="6" width="5.8515625" style="84" customWidth="1"/>
    <col min="7" max="48" width="5.28125" style="84" customWidth="1"/>
    <col min="49" max="50" width="5.28125" style="153" customWidth="1"/>
    <col min="51" max="51" width="10.421875" style="84" customWidth="1"/>
    <col min="52" max="54" width="5.28125" style="84" customWidth="1"/>
    <col min="55" max="16384" width="9.140625" style="84" customWidth="1"/>
  </cols>
  <sheetData>
    <row r="1" spans="3:52" s="217" customFormat="1" ht="12.75" thickBot="1">
      <c r="C1" s="218"/>
      <c r="G1" s="203">
        <v>40426</v>
      </c>
      <c r="H1" s="204"/>
      <c r="I1" s="203">
        <v>40440</v>
      </c>
      <c r="J1" s="204"/>
      <c r="K1" s="203">
        <v>40446</v>
      </c>
      <c r="L1" s="204"/>
      <c r="M1" s="203">
        <v>40454</v>
      </c>
      <c r="N1" s="204"/>
      <c r="O1" s="203">
        <v>40467</v>
      </c>
      <c r="P1" s="204"/>
      <c r="Q1" s="203">
        <v>40475</v>
      </c>
      <c r="R1" s="204"/>
      <c r="S1" s="203">
        <v>40482</v>
      </c>
      <c r="T1" s="197"/>
      <c r="U1" s="203">
        <v>40502</v>
      </c>
      <c r="V1" s="197"/>
      <c r="W1" s="203">
        <v>40509</v>
      </c>
      <c r="X1" s="197"/>
      <c r="Y1" s="203">
        <v>40523</v>
      </c>
      <c r="Z1" s="197"/>
      <c r="AA1" s="203">
        <v>40530</v>
      </c>
      <c r="AB1" s="204"/>
      <c r="AC1" s="203">
        <v>40559</v>
      </c>
      <c r="AD1" s="204"/>
      <c r="AE1" s="203">
        <v>40565</v>
      </c>
      <c r="AF1" s="204"/>
      <c r="AG1" s="203">
        <v>40566</v>
      </c>
      <c r="AH1" s="255"/>
      <c r="AI1" s="207">
        <v>40600</v>
      </c>
      <c r="AJ1" s="204"/>
      <c r="AK1" s="203">
        <v>40607</v>
      </c>
      <c r="AL1" s="204"/>
      <c r="AM1" s="203">
        <v>40622</v>
      </c>
      <c r="AN1" s="204"/>
      <c r="AO1" s="203">
        <v>40629</v>
      </c>
      <c r="AP1" s="204"/>
      <c r="AQ1" s="203">
        <v>40643</v>
      </c>
      <c r="AR1" s="204"/>
      <c r="AS1" s="203">
        <v>40648</v>
      </c>
      <c r="AT1" s="204"/>
      <c r="AU1" s="203">
        <v>40677</v>
      </c>
      <c r="AV1" s="204"/>
      <c r="AW1" s="203">
        <v>40684</v>
      </c>
      <c r="AX1" s="204"/>
      <c r="AY1" s="203"/>
      <c r="AZ1" s="204"/>
    </row>
    <row r="2" spans="1:52" s="65" customFormat="1" ht="27.75" customHeight="1" thickBot="1">
      <c r="A2" s="55"/>
      <c r="B2" s="56" t="s">
        <v>0</v>
      </c>
      <c r="C2" s="57" t="s">
        <v>1</v>
      </c>
      <c r="D2" s="205" t="s">
        <v>80</v>
      </c>
      <c r="E2" s="265" t="s">
        <v>22</v>
      </c>
      <c r="F2" s="266"/>
      <c r="G2" s="195" t="s">
        <v>65</v>
      </c>
      <c r="H2" s="198"/>
      <c r="I2" s="195" t="s">
        <v>30</v>
      </c>
      <c r="J2" s="198"/>
      <c r="K2" s="195" t="s">
        <v>23</v>
      </c>
      <c r="L2" s="198"/>
      <c r="M2" s="195" t="s">
        <v>24</v>
      </c>
      <c r="N2" s="198"/>
      <c r="O2" s="195" t="s">
        <v>78</v>
      </c>
      <c r="P2" s="198"/>
      <c r="Q2" s="199" t="s">
        <v>81</v>
      </c>
      <c r="R2" s="200"/>
      <c r="S2" s="195" t="s">
        <v>32</v>
      </c>
      <c r="T2" s="196"/>
      <c r="U2" s="195" t="s">
        <v>65</v>
      </c>
      <c r="V2" s="196"/>
      <c r="W2" s="195" t="s">
        <v>82</v>
      </c>
      <c r="X2" s="198"/>
      <c r="Y2" s="264" t="s">
        <v>23</v>
      </c>
      <c r="Z2" s="196"/>
      <c r="AA2" s="195" t="s">
        <v>24</v>
      </c>
      <c r="AB2" s="198"/>
      <c r="AC2" s="195" t="s">
        <v>78</v>
      </c>
      <c r="AD2" s="198"/>
      <c r="AE2" s="199" t="s">
        <v>81</v>
      </c>
      <c r="AF2" s="200"/>
      <c r="AG2" s="195" t="s">
        <v>32</v>
      </c>
      <c r="AH2" s="263"/>
      <c r="AI2" s="262" t="s">
        <v>24</v>
      </c>
      <c r="AJ2" s="198"/>
      <c r="AK2" s="199" t="s">
        <v>32</v>
      </c>
      <c r="AL2" s="200"/>
      <c r="AM2" s="199" t="s">
        <v>81</v>
      </c>
      <c r="AN2" s="200"/>
      <c r="AO2" s="195" t="s">
        <v>65</v>
      </c>
      <c r="AP2" s="196"/>
      <c r="AQ2" s="195" t="s">
        <v>24</v>
      </c>
      <c r="AR2" s="196"/>
      <c r="AS2" s="261" t="s">
        <v>32</v>
      </c>
      <c r="AT2" s="198"/>
      <c r="AU2" s="199" t="s">
        <v>81</v>
      </c>
      <c r="AV2" s="200"/>
      <c r="AW2" s="259" t="s">
        <v>65</v>
      </c>
      <c r="AX2" s="260"/>
      <c r="AY2" s="259"/>
      <c r="AZ2" s="260"/>
    </row>
    <row r="3" spans="1:52" s="65" customFormat="1" ht="15.75" thickBot="1">
      <c r="A3" s="55"/>
      <c r="B3" s="66"/>
      <c r="C3" s="67"/>
      <c r="D3" s="206"/>
      <c r="E3" s="257" t="s">
        <v>35</v>
      </c>
      <c r="F3" s="258"/>
      <c r="G3" s="58">
        <v>6</v>
      </c>
      <c r="H3" s="59">
        <v>7</v>
      </c>
      <c r="I3" s="58">
        <v>13</v>
      </c>
      <c r="J3" s="59">
        <v>3</v>
      </c>
      <c r="K3" s="58">
        <v>10</v>
      </c>
      <c r="L3" s="59">
        <v>3</v>
      </c>
      <c r="M3" s="58">
        <v>11</v>
      </c>
      <c r="N3" s="59">
        <v>2</v>
      </c>
      <c r="O3" s="58">
        <v>10</v>
      </c>
      <c r="P3" s="59">
        <v>3</v>
      </c>
      <c r="Q3" s="60">
        <v>5</v>
      </c>
      <c r="R3" s="60">
        <v>5</v>
      </c>
      <c r="S3" s="58">
        <v>8</v>
      </c>
      <c r="T3" s="60">
        <v>10</v>
      </c>
      <c r="U3" s="232">
        <v>9</v>
      </c>
      <c r="V3" s="59">
        <v>6</v>
      </c>
      <c r="W3" s="232">
        <v>7</v>
      </c>
      <c r="X3" s="59">
        <v>0</v>
      </c>
      <c r="Y3" s="62">
        <v>10</v>
      </c>
      <c r="Z3" s="60">
        <v>6</v>
      </c>
      <c r="AA3" s="58">
        <v>14</v>
      </c>
      <c r="AB3" s="59">
        <v>3</v>
      </c>
      <c r="AC3" s="58">
        <v>11</v>
      </c>
      <c r="AD3" s="59">
        <v>2</v>
      </c>
      <c r="AE3" s="58">
        <v>4</v>
      </c>
      <c r="AF3" s="59">
        <v>12</v>
      </c>
      <c r="AG3" s="58">
        <v>13</v>
      </c>
      <c r="AH3" s="238">
        <v>5</v>
      </c>
      <c r="AI3" s="62">
        <v>8</v>
      </c>
      <c r="AJ3" s="59">
        <v>6</v>
      </c>
      <c r="AK3" s="58">
        <v>8</v>
      </c>
      <c r="AL3" s="59">
        <v>3</v>
      </c>
      <c r="AM3" s="58">
        <v>6</v>
      </c>
      <c r="AN3" s="59">
        <v>6</v>
      </c>
      <c r="AO3" s="58">
        <v>5</v>
      </c>
      <c r="AP3" s="60">
        <v>5</v>
      </c>
      <c r="AQ3" s="58"/>
      <c r="AR3" s="60"/>
      <c r="AS3" s="58"/>
      <c r="AT3" s="59"/>
      <c r="AU3" s="58"/>
      <c r="AV3" s="60"/>
      <c r="AW3" s="68"/>
      <c r="AX3" s="69"/>
      <c r="AY3" s="58"/>
      <c r="AZ3" s="64"/>
    </row>
    <row r="4" spans="1:52" ht="12.75">
      <c r="A4" s="71">
        <v>1</v>
      </c>
      <c r="B4" s="72">
        <v>5</v>
      </c>
      <c r="C4" s="244" t="s">
        <v>13</v>
      </c>
      <c r="D4" s="214">
        <f>E4+F4</f>
        <v>51</v>
      </c>
      <c r="E4" s="210">
        <f>G4+I4+K4+M4+O4+S4+Y4+AA4+AC4+AE4+AG4+AI4+AK4+AM4+AO4+AQ4+AS4+AU4+AW4+AY4</f>
        <v>33</v>
      </c>
      <c r="F4" s="75">
        <f>H4+J4+L4+N4+P4+T4+Z4+AB4+AD4+AF4+AH4+AJ4+AL4+AN4+AP4+AR4+AT4+AV4+AX4+AZ4</f>
        <v>18</v>
      </c>
      <c r="G4" s="76">
        <v>2</v>
      </c>
      <c r="H4" s="77">
        <v>0</v>
      </c>
      <c r="I4" s="76">
        <v>3</v>
      </c>
      <c r="J4" s="77">
        <v>1</v>
      </c>
      <c r="K4" s="76">
        <v>3</v>
      </c>
      <c r="L4" s="77">
        <v>2</v>
      </c>
      <c r="M4" s="76">
        <v>1</v>
      </c>
      <c r="N4" s="77">
        <v>3</v>
      </c>
      <c r="O4" s="76">
        <v>2</v>
      </c>
      <c r="P4" s="77">
        <v>1</v>
      </c>
      <c r="Q4" s="236"/>
      <c r="R4" s="237"/>
      <c r="S4" s="80">
        <v>0</v>
      </c>
      <c r="T4" s="78">
        <v>1</v>
      </c>
      <c r="U4" s="233"/>
      <c r="V4" s="171"/>
      <c r="W4" s="236"/>
      <c r="X4" s="237"/>
      <c r="Y4" s="80">
        <v>2</v>
      </c>
      <c r="Z4" s="78">
        <v>1</v>
      </c>
      <c r="AA4" s="76">
        <v>6</v>
      </c>
      <c r="AB4" s="77">
        <v>3</v>
      </c>
      <c r="AC4" s="76">
        <v>3</v>
      </c>
      <c r="AD4" s="77">
        <v>1</v>
      </c>
      <c r="AE4" s="76">
        <v>0</v>
      </c>
      <c r="AF4" s="77">
        <v>1</v>
      </c>
      <c r="AG4" s="76">
        <v>2</v>
      </c>
      <c r="AH4" s="239">
        <v>3</v>
      </c>
      <c r="AI4" s="80">
        <v>6</v>
      </c>
      <c r="AJ4" s="77">
        <v>0</v>
      </c>
      <c r="AK4" s="76">
        <v>1</v>
      </c>
      <c r="AL4" s="77">
        <v>1</v>
      </c>
      <c r="AM4" s="76">
        <v>2</v>
      </c>
      <c r="AN4" s="77">
        <v>0</v>
      </c>
      <c r="AO4" s="76"/>
      <c r="AP4" s="78"/>
      <c r="AQ4" s="76"/>
      <c r="AR4" s="78"/>
      <c r="AS4" s="76"/>
      <c r="AT4" s="77"/>
      <c r="AU4" s="76"/>
      <c r="AV4" s="78"/>
      <c r="AW4" s="74"/>
      <c r="AX4" s="75"/>
      <c r="AY4" s="74"/>
      <c r="AZ4" s="81"/>
    </row>
    <row r="5" spans="1:52" ht="12.75">
      <c r="A5" s="71">
        <v>2</v>
      </c>
      <c r="B5" s="85">
        <v>8</v>
      </c>
      <c r="C5" s="209" t="s">
        <v>16</v>
      </c>
      <c r="D5" s="215">
        <f aca="true" t="shared" si="0" ref="D5:D26">E5+F5</f>
        <v>2</v>
      </c>
      <c r="E5" s="210">
        <f aca="true" t="shared" si="1" ref="E5:E26">G5+I5+K5+M5+O5+S5+Y5+AA5+AC5+AE5+AG5+AI5+AK5+AM5+AO5+AQ5+AS5+AU5+AW5+AY5</f>
        <v>1</v>
      </c>
      <c r="F5" s="75">
        <f aca="true" t="shared" si="2" ref="F5:F26">H5+J5+L5+N5+P5+T5+Z5+AB5+AD5+AF5+AH5+AJ5+AL5+AN5+AP5+AR5+AT5+AV5+AX5+AZ5</f>
        <v>1</v>
      </c>
      <c r="G5" s="89"/>
      <c r="H5" s="90"/>
      <c r="I5" s="89">
        <v>0</v>
      </c>
      <c r="J5" s="90">
        <v>1</v>
      </c>
      <c r="K5" s="89"/>
      <c r="L5" s="90"/>
      <c r="M5" s="89"/>
      <c r="N5" s="90"/>
      <c r="O5" s="89"/>
      <c r="P5" s="90"/>
      <c r="Q5" s="234"/>
      <c r="R5" s="168"/>
      <c r="S5" s="93">
        <v>1</v>
      </c>
      <c r="T5" s="91">
        <v>0</v>
      </c>
      <c r="U5" s="234"/>
      <c r="V5" s="168"/>
      <c r="W5" s="234"/>
      <c r="X5" s="168"/>
      <c r="Y5" s="93"/>
      <c r="Z5" s="91"/>
      <c r="AA5" s="89"/>
      <c r="AB5" s="90"/>
      <c r="AC5" s="192"/>
      <c r="AD5" s="193"/>
      <c r="AE5" s="192"/>
      <c r="AF5" s="193"/>
      <c r="AG5" s="192"/>
      <c r="AH5" s="240"/>
      <c r="AI5" s="208"/>
      <c r="AJ5" s="193"/>
      <c r="AK5" s="192"/>
      <c r="AL5" s="193"/>
      <c r="AM5" s="192"/>
      <c r="AN5" s="193"/>
      <c r="AO5" s="192"/>
      <c r="AP5" s="194"/>
      <c r="AQ5" s="192"/>
      <c r="AR5" s="194"/>
      <c r="AS5" s="192"/>
      <c r="AT5" s="193"/>
      <c r="AU5" s="192"/>
      <c r="AV5" s="194"/>
      <c r="AW5" s="222"/>
      <c r="AX5" s="223"/>
      <c r="AY5" s="222"/>
      <c r="AZ5" s="229"/>
    </row>
    <row r="6" spans="1:52" ht="12.75">
      <c r="A6" s="71">
        <v>3</v>
      </c>
      <c r="B6" s="85">
        <v>11</v>
      </c>
      <c r="C6" s="209" t="s">
        <v>66</v>
      </c>
      <c r="D6" s="215">
        <f t="shared" si="0"/>
        <v>8</v>
      </c>
      <c r="E6" s="210">
        <f t="shared" si="1"/>
        <v>4</v>
      </c>
      <c r="F6" s="75">
        <f t="shared" si="2"/>
        <v>4</v>
      </c>
      <c r="G6" s="89"/>
      <c r="H6" s="90"/>
      <c r="I6" s="89">
        <v>2</v>
      </c>
      <c r="J6" s="90">
        <v>0</v>
      </c>
      <c r="K6" s="89"/>
      <c r="L6" s="90"/>
      <c r="M6" s="89"/>
      <c r="N6" s="90"/>
      <c r="O6" s="89">
        <v>0</v>
      </c>
      <c r="P6" s="90">
        <v>1</v>
      </c>
      <c r="Q6" s="234"/>
      <c r="R6" s="168"/>
      <c r="S6" s="93">
        <v>1</v>
      </c>
      <c r="T6" s="91">
        <v>0</v>
      </c>
      <c r="U6" s="234"/>
      <c r="V6" s="168"/>
      <c r="W6" s="234"/>
      <c r="X6" s="168"/>
      <c r="Y6" s="93">
        <v>1</v>
      </c>
      <c r="Z6" s="91">
        <v>1</v>
      </c>
      <c r="AA6" s="89"/>
      <c r="AB6" s="90"/>
      <c r="AC6" s="192"/>
      <c r="AD6" s="193"/>
      <c r="AE6" s="89"/>
      <c r="AF6" s="90"/>
      <c r="AG6" s="89">
        <v>0</v>
      </c>
      <c r="AH6" s="241">
        <v>1</v>
      </c>
      <c r="AI6" s="93"/>
      <c r="AJ6" s="90"/>
      <c r="AK6" s="89">
        <v>0</v>
      </c>
      <c r="AL6" s="90">
        <v>1</v>
      </c>
      <c r="AM6" s="89"/>
      <c r="AN6" s="90"/>
      <c r="AO6" s="89"/>
      <c r="AP6" s="91"/>
      <c r="AQ6" s="89"/>
      <c r="AR6" s="91"/>
      <c r="AS6" s="89"/>
      <c r="AT6" s="90"/>
      <c r="AU6" s="89"/>
      <c r="AV6" s="91"/>
      <c r="AW6" s="87"/>
      <c r="AX6" s="88"/>
      <c r="AY6" s="87"/>
      <c r="AZ6" s="97"/>
    </row>
    <row r="7" spans="1:52" ht="12.75">
      <c r="A7" s="71">
        <v>4</v>
      </c>
      <c r="B7" s="85">
        <v>13</v>
      </c>
      <c r="C7" s="209" t="s">
        <v>8</v>
      </c>
      <c r="D7" s="215">
        <f t="shared" si="0"/>
        <v>13</v>
      </c>
      <c r="E7" s="210">
        <f t="shared" si="1"/>
        <v>6</v>
      </c>
      <c r="F7" s="75">
        <f t="shared" si="2"/>
        <v>7</v>
      </c>
      <c r="G7" s="89"/>
      <c r="H7" s="90"/>
      <c r="I7" s="89">
        <v>2</v>
      </c>
      <c r="J7" s="90">
        <v>1</v>
      </c>
      <c r="K7" s="89">
        <v>0</v>
      </c>
      <c r="L7" s="90">
        <v>1</v>
      </c>
      <c r="M7" s="89"/>
      <c r="N7" s="90"/>
      <c r="O7" s="192"/>
      <c r="P7" s="193"/>
      <c r="Q7" s="234"/>
      <c r="R7" s="168"/>
      <c r="S7" s="93">
        <v>0</v>
      </c>
      <c r="T7" s="91">
        <v>2</v>
      </c>
      <c r="U7" s="234"/>
      <c r="V7" s="168"/>
      <c r="W7" s="234"/>
      <c r="X7" s="168"/>
      <c r="Y7" s="93">
        <v>1</v>
      </c>
      <c r="Z7" s="91">
        <v>0</v>
      </c>
      <c r="AA7" s="89"/>
      <c r="AB7" s="90"/>
      <c r="AC7" s="89">
        <v>1</v>
      </c>
      <c r="AD7" s="90">
        <v>1</v>
      </c>
      <c r="AE7" s="89">
        <v>0</v>
      </c>
      <c r="AF7" s="90">
        <v>1</v>
      </c>
      <c r="AG7" s="89"/>
      <c r="AH7" s="241"/>
      <c r="AI7" s="93"/>
      <c r="AJ7" s="90"/>
      <c r="AK7" s="89">
        <v>2</v>
      </c>
      <c r="AL7" s="90">
        <v>0</v>
      </c>
      <c r="AM7" s="89">
        <v>0</v>
      </c>
      <c r="AN7" s="90">
        <v>1</v>
      </c>
      <c r="AO7" s="89"/>
      <c r="AP7" s="91"/>
      <c r="AQ7" s="89"/>
      <c r="AR7" s="91"/>
      <c r="AS7" s="89"/>
      <c r="AT7" s="90"/>
      <c r="AU7" s="89"/>
      <c r="AV7" s="91"/>
      <c r="AW7" s="87"/>
      <c r="AX7" s="88"/>
      <c r="AY7" s="87"/>
      <c r="AZ7" s="97"/>
    </row>
    <row r="8" spans="1:52" ht="12.75">
      <c r="A8" s="71">
        <v>5</v>
      </c>
      <c r="B8" s="85">
        <v>14</v>
      </c>
      <c r="C8" s="209" t="s">
        <v>3</v>
      </c>
      <c r="D8" s="215">
        <f t="shared" si="0"/>
        <v>11</v>
      </c>
      <c r="E8" s="210">
        <f t="shared" si="1"/>
        <v>7</v>
      </c>
      <c r="F8" s="75">
        <f t="shared" si="2"/>
        <v>4</v>
      </c>
      <c r="G8" s="89"/>
      <c r="H8" s="90"/>
      <c r="I8" s="89">
        <v>1</v>
      </c>
      <c r="J8" s="90">
        <v>0</v>
      </c>
      <c r="K8" s="89"/>
      <c r="L8" s="90"/>
      <c r="M8" s="89">
        <v>1</v>
      </c>
      <c r="N8" s="90">
        <v>0</v>
      </c>
      <c r="O8" s="89">
        <v>2</v>
      </c>
      <c r="P8" s="90">
        <v>0</v>
      </c>
      <c r="Q8" s="234"/>
      <c r="R8" s="168"/>
      <c r="S8" s="93">
        <v>1</v>
      </c>
      <c r="T8" s="91">
        <v>1</v>
      </c>
      <c r="U8" s="234"/>
      <c r="V8" s="168"/>
      <c r="W8" s="234"/>
      <c r="X8" s="168"/>
      <c r="Y8" s="93">
        <v>1</v>
      </c>
      <c r="Z8" s="91">
        <v>0</v>
      </c>
      <c r="AA8" s="89"/>
      <c r="AB8" s="90"/>
      <c r="AC8" s="192"/>
      <c r="AD8" s="193"/>
      <c r="AE8" s="89">
        <v>0</v>
      </c>
      <c r="AF8" s="90">
        <v>1</v>
      </c>
      <c r="AG8" s="89">
        <v>1</v>
      </c>
      <c r="AH8" s="241">
        <v>1</v>
      </c>
      <c r="AI8" s="93"/>
      <c r="AJ8" s="90"/>
      <c r="AK8" s="89">
        <v>0</v>
      </c>
      <c r="AL8" s="90">
        <v>1</v>
      </c>
      <c r="AM8" s="89"/>
      <c r="AN8" s="90"/>
      <c r="AO8" s="89"/>
      <c r="AP8" s="91"/>
      <c r="AQ8" s="89"/>
      <c r="AR8" s="91"/>
      <c r="AS8" s="89"/>
      <c r="AT8" s="90"/>
      <c r="AU8" s="89"/>
      <c r="AV8" s="91"/>
      <c r="AW8" s="87"/>
      <c r="AX8" s="88"/>
      <c r="AY8" s="87"/>
      <c r="AZ8" s="97"/>
    </row>
    <row r="9" spans="1:52" ht="12.75">
      <c r="A9" s="71">
        <v>6</v>
      </c>
      <c r="B9" s="85">
        <v>15</v>
      </c>
      <c r="C9" s="209" t="s">
        <v>14</v>
      </c>
      <c r="D9" s="215">
        <f t="shared" si="0"/>
        <v>3</v>
      </c>
      <c r="E9" s="210">
        <f t="shared" si="1"/>
        <v>2</v>
      </c>
      <c r="F9" s="75">
        <f t="shared" si="2"/>
        <v>1</v>
      </c>
      <c r="G9" s="192"/>
      <c r="H9" s="193"/>
      <c r="I9" s="192"/>
      <c r="J9" s="193"/>
      <c r="K9" s="192"/>
      <c r="L9" s="193"/>
      <c r="M9" s="192"/>
      <c r="N9" s="193"/>
      <c r="O9" s="89">
        <v>0</v>
      </c>
      <c r="P9" s="90">
        <v>1</v>
      </c>
      <c r="Q9" s="234"/>
      <c r="R9" s="168"/>
      <c r="S9" s="93"/>
      <c r="T9" s="91"/>
      <c r="U9" s="234"/>
      <c r="V9" s="168"/>
      <c r="W9" s="234"/>
      <c r="X9" s="168"/>
      <c r="Y9" s="208"/>
      <c r="Z9" s="194"/>
      <c r="AA9" s="89">
        <v>2</v>
      </c>
      <c r="AB9" s="90">
        <v>0</v>
      </c>
      <c r="AC9" s="192"/>
      <c r="AD9" s="193"/>
      <c r="AE9" s="192"/>
      <c r="AF9" s="193"/>
      <c r="AG9" s="89"/>
      <c r="AH9" s="241"/>
      <c r="AI9" s="208"/>
      <c r="AJ9" s="193"/>
      <c r="AK9" s="192"/>
      <c r="AL9" s="193"/>
      <c r="AM9" s="192"/>
      <c r="AN9" s="193"/>
      <c r="AO9" s="89"/>
      <c r="AP9" s="91"/>
      <c r="AQ9" s="89"/>
      <c r="AR9" s="91"/>
      <c r="AS9" s="89"/>
      <c r="AT9" s="90"/>
      <c r="AU9" s="89"/>
      <c r="AV9" s="91"/>
      <c r="AW9" s="87"/>
      <c r="AX9" s="88"/>
      <c r="AY9" s="87"/>
      <c r="AZ9" s="97"/>
    </row>
    <row r="10" spans="1:52" ht="12.75">
      <c r="A10" s="71">
        <v>7</v>
      </c>
      <c r="B10" s="85">
        <v>16</v>
      </c>
      <c r="C10" s="245" t="s">
        <v>5</v>
      </c>
      <c r="D10" s="215">
        <f t="shared" si="0"/>
        <v>1</v>
      </c>
      <c r="E10" s="210">
        <f t="shared" si="1"/>
        <v>0</v>
      </c>
      <c r="F10" s="75">
        <f t="shared" si="2"/>
        <v>1</v>
      </c>
      <c r="G10" s="89"/>
      <c r="H10" s="90"/>
      <c r="I10" s="89"/>
      <c r="J10" s="90"/>
      <c r="K10" s="89"/>
      <c r="L10" s="90"/>
      <c r="M10" s="89"/>
      <c r="N10" s="90"/>
      <c r="O10" s="89"/>
      <c r="P10" s="90"/>
      <c r="Q10" s="234"/>
      <c r="R10" s="168"/>
      <c r="S10" s="93"/>
      <c r="T10" s="91"/>
      <c r="U10" s="234"/>
      <c r="V10" s="168"/>
      <c r="W10" s="234"/>
      <c r="X10" s="168"/>
      <c r="Y10" s="93"/>
      <c r="Z10" s="91"/>
      <c r="AA10" s="89"/>
      <c r="AB10" s="90"/>
      <c r="AC10" s="219">
        <v>0</v>
      </c>
      <c r="AD10" s="220">
        <v>1</v>
      </c>
      <c r="AE10" s="89"/>
      <c r="AF10" s="90"/>
      <c r="AG10" s="89"/>
      <c r="AH10" s="241"/>
      <c r="AI10" s="93"/>
      <c r="AJ10" s="90"/>
      <c r="AK10" s="89"/>
      <c r="AL10" s="90"/>
      <c r="AM10" s="89"/>
      <c r="AN10" s="90"/>
      <c r="AO10" s="89"/>
      <c r="AP10" s="91"/>
      <c r="AQ10" s="89"/>
      <c r="AR10" s="91"/>
      <c r="AS10" s="89"/>
      <c r="AT10" s="90"/>
      <c r="AU10" s="89"/>
      <c r="AV10" s="91"/>
      <c r="AW10" s="87"/>
      <c r="AX10" s="88"/>
      <c r="AY10" s="87"/>
      <c r="AZ10" s="97"/>
    </row>
    <row r="11" spans="1:52" ht="12.75">
      <c r="A11" s="71">
        <v>8</v>
      </c>
      <c r="B11" s="85">
        <v>17</v>
      </c>
      <c r="C11" s="245" t="s">
        <v>9</v>
      </c>
      <c r="D11" s="215">
        <f t="shared" si="0"/>
        <v>22</v>
      </c>
      <c r="E11" s="210">
        <f t="shared" si="1"/>
        <v>8</v>
      </c>
      <c r="F11" s="75">
        <f t="shared" si="2"/>
        <v>14</v>
      </c>
      <c r="G11" s="89">
        <v>0</v>
      </c>
      <c r="H11" s="90">
        <v>1</v>
      </c>
      <c r="I11" s="89">
        <v>0</v>
      </c>
      <c r="J11" s="90">
        <v>2</v>
      </c>
      <c r="K11" s="89">
        <v>1</v>
      </c>
      <c r="L11" s="90">
        <v>1</v>
      </c>
      <c r="M11" s="89">
        <v>0</v>
      </c>
      <c r="N11" s="90"/>
      <c r="O11" s="89">
        <v>1</v>
      </c>
      <c r="P11" s="90">
        <v>1</v>
      </c>
      <c r="Q11" s="234"/>
      <c r="R11" s="168"/>
      <c r="S11" s="93">
        <v>1</v>
      </c>
      <c r="T11" s="91">
        <v>0</v>
      </c>
      <c r="U11" s="234"/>
      <c r="V11" s="168"/>
      <c r="W11" s="234"/>
      <c r="X11" s="168"/>
      <c r="Y11" s="93">
        <v>0</v>
      </c>
      <c r="Z11" s="91">
        <v>2</v>
      </c>
      <c r="AA11" s="89">
        <v>2</v>
      </c>
      <c r="AB11" s="90">
        <v>2</v>
      </c>
      <c r="AC11" s="89">
        <v>0</v>
      </c>
      <c r="AD11" s="90">
        <v>2</v>
      </c>
      <c r="AE11" s="89"/>
      <c r="AF11" s="90"/>
      <c r="AG11" s="89">
        <v>3</v>
      </c>
      <c r="AH11" s="241">
        <v>2</v>
      </c>
      <c r="AI11" s="93">
        <v>0</v>
      </c>
      <c r="AJ11" s="90">
        <v>1</v>
      </c>
      <c r="AK11" s="89"/>
      <c r="AL11" s="90"/>
      <c r="AM11" s="89"/>
      <c r="AN11" s="90"/>
      <c r="AO11" s="89"/>
      <c r="AP11" s="91"/>
      <c r="AQ11" s="89"/>
      <c r="AR11" s="91"/>
      <c r="AS11" s="89"/>
      <c r="AT11" s="90"/>
      <c r="AU11" s="89"/>
      <c r="AV11" s="91"/>
      <c r="AW11" s="87"/>
      <c r="AX11" s="88"/>
      <c r="AY11" s="87"/>
      <c r="AZ11" s="90"/>
    </row>
    <row r="12" spans="1:52" ht="12.75">
      <c r="A12" s="71">
        <v>9</v>
      </c>
      <c r="B12" s="85">
        <v>18</v>
      </c>
      <c r="C12" s="209" t="s">
        <v>20</v>
      </c>
      <c r="D12" s="215">
        <f t="shared" si="0"/>
        <v>12</v>
      </c>
      <c r="E12" s="210">
        <f t="shared" si="1"/>
        <v>6</v>
      </c>
      <c r="F12" s="75">
        <f t="shared" si="2"/>
        <v>6</v>
      </c>
      <c r="G12" s="89">
        <v>0</v>
      </c>
      <c r="H12" s="90">
        <v>2</v>
      </c>
      <c r="I12" s="89">
        <v>0</v>
      </c>
      <c r="J12" s="90">
        <v>2</v>
      </c>
      <c r="K12" s="89">
        <v>1</v>
      </c>
      <c r="L12" s="90">
        <v>0</v>
      </c>
      <c r="M12" s="89">
        <v>1</v>
      </c>
      <c r="N12" s="90">
        <v>1</v>
      </c>
      <c r="O12" s="89"/>
      <c r="P12" s="90"/>
      <c r="Q12" s="234"/>
      <c r="R12" s="168"/>
      <c r="S12" s="93"/>
      <c r="T12" s="91"/>
      <c r="U12" s="234"/>
      <c r="V12" s="168"/>
      <c r="W12" s="234"/>
      <c r="X12" s="168"/>
      <c r="Y12" s="93">
        <v>1</v>
      </c>
      <c r="Z12" s="91">
        <v>0</v>
      </c>
      <c r="AA12" s="192"/>
      <c r="AB12" s="193"/>
      <c r="AC12" s="192"/>
      <c r="AD12" s="193"/>
      <c r="AE12" s="89"/>
      <c r="AF12" s="90"/>
      <c r="AG12" s="89">
        <v>0</v>
      </c>
      <c r="AH12" s="241">
        <v>1</v>
      </c>
      <c r="AI12" s="208"/>
      <c r="AJ12" s="193"/>
      <c r="AK12" s="89">
        <v>2</v>
      </c>
      <c r="AL12" s="90">
        <v>0</v>
      </c>
      <c r="AM12" s="89">
        <v>1</v>
      </c>
      <c r="AN12" s="90">
        <v>0</v>
      </c>
      <c r="AO12" s="89"/>
      <c r="AP12" s="91"/>
      <c r="AQ12" s="89"/>
      <c r="AR12" s="91"/>
      <c r="AS12" s="89"/>
      <c r="AT12" s="90"/>
      <c r="AU12" s="89"/>
      <c r="AV12" s="91"/>
      <c r="AW12" s="87"/>
      <c r="AX12" s="88"/>
      <c r="AY12" s="87"/>
      <c r="AZ12" s="94"/>
    </row>
    <row r="13" spans="1:52" s="65" customFormat="1" ht="12.75">
      <c r="A13" s="71">
        <v>10</v>
      </c>
      <c r="B13" s="85">
        <v>19</v>
      </c>
      <c r="C13" s="209" t="s">
        <v>11</v>
      </c>
      <c r="D13" s="215">
        <f t="shared" si="0"/>
        <v>11</v>
      </c>
      <c r="E13" s="210">
        <f t="shared" si="1"/>
        <v>4</v>
      </c>
      <c r="F13" s="75">
        <f t="shared" si="2"/>
        <v>7</v>
      </c>
      <c r="G13" s="192"/>
      <c r="H13" s="193"/>
      <c r="I13" s="89">
        <v>1</v>
      </c>
      <c r="J13" s="90">
        <v>3</v>
      </c>
      <c r="K13" s="89">
        <v>0</v>
      </c>
      <c r="L13" s="90">
        <v>2</v>
      </c>
      <c r="M13" s="89">
        <v>1</v>
      </c>
      <c r="N13" s="90">
        <v>0</v>
      </c>
      <c r="O13" s="89">
        <v>2</v>
      </c>
      <c r="P13" s="90">
        <v>0</v>
      </c>
      <c r="Q13" s="234"/>
      <c r="R13" s="168"/>
      <c r="S13" s="208"/>
      <c r="T13" s="194"/>
      <c r="U13" s="234"/>
      <c r="V13" s="168"/>
      <c r="W13" s="234"/>
      <c r="X13" s="168"/>
      <c r="Y13" s="208"/>
      <c r="Z13" s="194"/>
      <c r="AA13" s="89">
        <v>0</v>
      </c>
      <c r="AB13" s="90">
        <v>1</v>
      </c>
      <c r="AC13" s="89"/>
      <c r="AD13" s="90"/>
      <c r="AE13" s="89"/>
      <c r="AF13" s="90"/>
      <c r="AG13" s="89"/>
      <c r="AH13" s="241"/>
      <c r="AI13" s="93"/>
      <c r="AJ13" s="90"/>
      <c r="AK13" s="89"/>
      <c r="AL13" s="90"/>
      <c r="AM13" s="89">
        <v>0</v>
      </c>
      <c r="AN13" s="90">
        <v>1</v>
      </c>
      <c r="AO13" s="89"/>
      <c r="AP13" s="91"/>
      <c r="AQ13" s="89"/>
      <c r="AR13" s="91"/>
      <c r="AS13" s="89"/>
      <c r="AT13" s="90"/>
      <c r="AU13" s="89"/>
      <c r="AV13" s="91"/>
      <c r="AW13" s="87"/>
      <c r="AX13" s="88"/>
      <c r="AY13" s="87"/>
      <c r="AZ13" s="97"/>
    </row>
    <row r="14" spans="1:52" ht="12.75">
      <c r="A14" s="71">
        <v>11</v>
      </c>
      <c r="B14" s="85">
        <v>20</v>
      </c>
      <c r="C14" s="245" t="s">
        <v>17</v>
      </c>
      <c r="D14" s="215">
        <f t="shared" si="0"/>
        <v>50</v>
      </c>
      <c r="E14" s="210">
        <f t="shared" si="1"/>
        <v>28</v>
      </c>
      <c r="F14" s="75">
        <f t="shared" si="2"/>
        <v>22</v>
      </c>
      <c r="G14" s="89">
        <v>0</v>
      </c>
      <c r="H14" s="90">
        <v>1</v>
      </c>
      <c r="I14" s="89">
        <v>2</v>
      </c>
      <c r="J14" s="90">
        <v>1</v>
      </c>
      <c r="K14" s="89">
        <v>3</v>
      </c>
      <c r="L14" s="90">
        <v>2</v>
      </c>
      <c r="M14" s="89">
        <v>3</v>
      </c>
      <c r="N14" s="90">
        <v>1</v>
      </c>
      <c r="O14" s="89">
        <v>2</v>
      </c>
      <c r="P14" s="90">
        <v>1</v>
      </c>
      <c r="Q14" s="234"/>
      <c r="R14" s="168"/>
      <c r="S14" s="93">
        <v>2</v>
      </c>
      <c r="T14" s="91">
        <v>1</v>
      </c>
      <c r="U14" s="234"/>
      <c r="V14" s="168"/>
      <c r="W14" s="234"/>
      <c r="X14" s="168"/>
      <c r="Y14" s="93">
        <v>4</v>
      </c>
      <c r="Z14" s="91">
        <v>2</v>
      </c>
      <c r="AA14" s="89">
        <v>2</v>
      </c>
      <c r="AB14" s="90">
        <v>4</v>
      </c>
      <c r="AC14" s="89">
        <v>2</v>
      </c>
      <c r="AD14" s="90">
        <v>1</v>
      </c>
      <c r="AE14" s="89">
        <v>2</v>
      </c>
      <c r="AF14" s="90">
        <v>0</v>
      </c>
      <c r="AG14" s="89">
        <v>3</v>
      </c>
      <c r="AH14" s="241">
        <v>1</v>
      </c>
      <c r="AI14" s="93">
        <v>1</v>
      </c>
      <c r="AJ14" s="90">
        <v>4</v>
      </c>
      <c r="AK14" s="89">
        <v>2</v>
      </c>
      <c r="AL14" s="90">
        <v>1</v>
      </c>
      <c r="AM14" s="89">
        <v>0</v>
      </c>
      <c r="AN14" s="90">
        <v>2</v>
      </c>
      <c r="AO14" s="89"/>
      <c r="AP14" s="91"/>
      <c r="AQ14" s="89"/>
      <c r="AR14" s="91"/>
      <c r="AS14" s="89"/>
      <c r="AT14" s="90"/>
      <c r="AU14" s="89"/>
      <c r="AV14" s="91"/>
      <c r="AW14" s="87"/>
      <c r="AX14" s="88"/>
      <c r="AY14" s="87"/>
      <c r="AZ14" s="97"/>
    </row>
    <row r="15" spans="1:52" ht="12.75">
      <c r="A15" s="71">
        <v>12</v>
      </c>
      <c r="B15" s="85">
        <v>23</v>
      </c>
      <c r="C15" s="209" t="s">
        <v>12</v>
      </c>
      <c r="D15" s="215">
        <f t="shared" si="0"/>
        <v>2</v>
      </c>
      <c r="E15" s="210">
        <f t="shared" si="1"/>
        <v>2</v>
      </c>
      <c r="F15" s="75">
        <f t="shared" si="2"/>
        <v>0</v>
      </c>
      <c r="G15" s="89"/>
      <c r="H15" s="90"/>
      <c r="I15" s="89"/>
      <c r="J15" s="90"/>
      <c r="K15" s="89">
        <v>1</v>
      </c>
      <c r="L15" s="90">
        <v>0</v>
      </c>
      <c r="M15" s="89"/>
      <c r="N15" s="90"/>
      <c r="O15" s="89"/>
      <c r="P15" s="90"/>
      <c r="Q15" s="234"/>
      <c r="R15" s="168"/>
      <c r="S15" s="208"/>
      <c r="T15" s="194"/>
      <c r="U15" s="234"/>
      <c r="V15" s="168"/>
      <c r="W15" s="234"/>
      <c r="X15" s="168"/>
      <c r="Y15" s="208"/>
      <c r="Z15" s="194"/>
      <c r="AA15" s="89"/>
      <c r="AB15" s="90"/>
      <c r="AC15" s="89"/>
      <c r="AD15" s="90"/>
      <c r="AE15" s="89"/>
      <c r="AF15" s="90"/>
      <c r="AG15" s="192"/>
      <c r="AH15" s="240"/>
      <c r="AI15" s="208"/>
      <c r="AJ15" s="193"/>
      <c r="AK15" s="89"/>
      <c r="AL15" s="90"/>
      <c r="AM15" s="89">
        <v>1</v>
      </c>
      <c r="AN15" s="90">
        <v>0</v>
      </c>
      <c r="AO15" s="89"/>
      <c r="AP15" s="91"/>
      <c r="AQ15" s="89"/>
      <c r="AR15" s="91"/>
      <c r="AS15" s="89"/>
      <c r="AT15" s="90"/>
      <c r="AU15" s="89"/>
      <c r="AV15" s="91"/>
      <c r="AW15" s="87"/>
      <c r="AX15" s="88"/>
      <c r="AY15" s="87"/>
      <c r="AZ15" s="97"/>
    </row>
    <row r="16" spans="1:52" ht="12.75">
      <c r="A16" s="71">
        <v>13</v>
      </c>
      <c r="B16" s="85">
        <v>24</v>
      </c>
      <c r="C16" s="209" t="s">
        <v>4</v>
      </c>
      <c r="D16" s="215">
        <f t="shared" si="0"/>
        <v>2</v>
      </c>
      <c r="E16" s="210">
        <f t="shared" si="1"/>
        <v>0</v>
      </c>
      <c r="F16" s="75">
        <f t="shared" si="2"/>
        <v>2</v>
      </c>
      <c r="G16" s="89"/>
      <c r="H16" s="90"/>
      <c r="I16" s="89"/>
      <c r="J16" s="90"/>
      <c r="K16" s="89"/>
      <c r="L16" s="90"/>
      <c r="M16" s="89"/>
      <c r="N16" s="90"/>
      <c r="O16" s="89">
        <v>0</v>
      </c>
      <c r="P16" s="90">
        <v>2</v>
      </c>
      <c r="Q16" s="234"/>
      <c r="R16" s="168"/>
      <c r="S16" s="208"/>
      <c r="T16" s="194"/>
      <c r="U16" s="234"/>
      <c r="V16" s="168"/>
      <c r="W16" s="234"/>
      <c r="X16" s="168"/>
      <c r="Y16" s="93"/>
      <c r="Z16" s="91"/>
      <c r="AA16" s="89"/>
      <c r="AB16" s="90"/>
      <c r="AC16" s="89"/>
      <c r="AD16" s="90"/>
      <c r="AE16" s="89"/>
      <c r="AF16" s="90"/>
      <c r="AG16" s="89"/>
      <c r="AH16" s="241"/>
      <c r="AI16" s="93"/>
      <c r="AJ16" s="90"/>
      <c r="AK16" s="89"/>
      <c r="AL16" s="90"/>
      <c r="AM16" s="89"/>
      <c r="AN16" s="90"/>
      <c r="AO16" s="89"/>
      <c r="AP16" s="91"/>
      <c r="AQ16" s="89"/>
      <c r="AR16" s="91"/>
      <c r="AS16" s="89"/>
      <c r="AT16" s="90"/>
      <c r="AU16" s="89"/>
      <c r="AV16" s="91"/>
      <c r="AW16" s="87"/>
      <c r="AX16" s="88"/>
      <c r="AY16" s="87"/>
      <c r="AZ16" s="97"/>
    </row>
    <row r="17" spans="1:52" ht="12.75">
      <c r="A17" s="71">
        <v>14</v>
      </c>
      <c r="B17" s="85">
        <v>27</v>
      </c>
      <c r="C17" s="209" t="s">
        <v>15</v>
      </c>
      <c r="D17" s="215">
        <f t="shared" si="0"/>
        <v>7</v>
      </c>
      <c r="E17" s="210">
        <f t="shared" si="1"/>
        <v>3</v>
      </c>
      <c r="F17" s="75">
        <f t="shared" si="2"/>
        <v>4</v>
      </c>
      <c r="G17" s="89">
        <v>0</v>
      </c>
      <c r="H17" s="90">
        <v>1</v>
      </c>
      <c r="I17" s="89"/>
      <c r="J17" s="90"/>
      <c r="K17" s="89">
        <v>0</v>
      </c>
      <c r="L17" s="90">
        <v>1</v>
      </c>
      <c r="M17" s="89">
        <v>1</v>
      </c>
      <c r="N17" s="90">
        <v>0</v>
      </c>
      <c r="O17" s="89">
        <v>0</v>
      </c>
      <c r="P17" s="90">
        <v>1</v>
      </c>
      <c r="Q17" s="234"/>
      <c r="R17" s="168"/>
      <c r="S17" s="208"/>
      <c r="T17" s="194"/>
      <c r="U17" s="234"/>
      <c r="V17" s="168"/>
      <c r="W17" s="234"/>
      <c r="X17" s="168"/>
      <c r="Y17" s="208"/>
      <c r="Z17" s="194"/>
      <c r="AA17" s="192"/>
      <c r="AB17" s="193"/>
      <c r="AC17" s="89">
        <v>1</v>
      </c>
      <c r="AD17" s="90">
        <v>0</v>
      </c>
      <c r="AE17" s="89"/>
      <c r="AF17" s="90"/>
      <c r="AG17" s="89">
        <v>1</v>
      </c>
      <c r="AH17" s="241">
        <v>0</v>
      </c>
      <c r="AI17" s="208"/>
      <c r="AJ17" s="193"/>
      <c r="AK17" s="89">
        <v>0</v>
      </c>
      <c r="AL17" s="90">
        <v>1</v>
      </c>
      <c r="AM17" s="89"/>
      <c r="AN17" s="90"/>
      <c r="AO17" s="89"/>
      <c r="AP17" s="91"/>
      <c r="AQ17" s="89"/>
      <c r="AR17" s="91"/>
      <c r="AS17" s="89"/>
      <c r="AT17" s="90"/>
      <c r="AU17" s="89"/>
      <c r="AV17" s="91"/>
      <c r="AW17" s="87"/>
      <c r="AX17" s="88"/>
      <c r="AY17" s="87"/>
      <c r="AZ17" s="97"/>
    </row>
    <row r="18" spans="1:52" ht="12.75">
      <c r="A18" s="71">
        <v>15</v>
      </c>
      <c r="B18" s="85">
        <v>30</v>
      </c>
      <c r="C18" s="245" t="s">
        <v>67</v>
      </c>
      <c r="D18" s="215">
        <f t="shared" si="0"/>
        <v>19</v>
      </c>
      <c r="E18" s="210">
        <f t="shared" si="1"/>
        <v>16</v>
      </c>
      <c r="F18" s="75">
        <f t="shared" si="2"/>
        <v>3</v>
      </c>
      <c r="G18" s="93">
        <v>2</v>
      </c>
      <c r="H18" s="90">
        <v>0</v>
      </c>
      <c r="I18" s="93">
        <v>1</v>
      </c>
      <c r="J18" s="90">
        <v>0</v>
      </c>
      <c r="K18" s="89"/>
      <c r="L18" s="90"/>
      <c r="M18" s="93">
        <v>1</v>
      </c>
      <c r="N18" s="90">
        <v>1</v>
      </c>
      <c r="O18" s="93">
        <v>1</v>
      </c>
      <c r="P18" s="90">
        <v>0</v>
      </c>
      <c r="Q18" s="234"/>
      <c r="R18" s="168"/>
      <c r="S18" s="93">
        <v>1</v>
      </c>
      <c r="T18" s="91">
        <v>0</v>
      </c>
      <c r="U18" s="234"/>
      <c r="V18" s="168"/>
      <c r="W18" s="234"/>
      <c r="X18" s="168"/>
      <c r="Y18" s="93">
        <v>0</v>
      </c>
      <c r="Z18" s="91">
        <v>1</v>
      </c>
      <c r="AA18" s="89">
        <v>1</v>
      </c>
      <c r="AB18" s="90">
        <v>0</v>
      </c>
      <c r="AC18" s="93">
        <v>2</v>
      </c>
      <c r="AD18" s="90">
        <v>0</v>
      </c>
      <c r="AE18" s="93">
        <v>2</v>
      </c>
      <c r="AF18" s="90">
        <v>0</v>
      </c>
      <c r="AG18" s="93">
        <v>2</v>
      </c>
      <c r="AH18" s="241">
        <v>0</v>
      </c>
      <c r="AI18" s="93">
        <v>1</v>
      </c>
      <c r="AJ18" s="90">
        <v>0</v>
      </c>
      <c r="AK18" s="93">
        <v>1</v>
      </c>
      <c r="AL18" s="90">
        <v>1</v>
      </c>
      <c r="AM18" s="93">
        <v>1</v>
      </c>
      <c r="AN18" s="90">
        <v>0</v>
      </c>
      <c r="AO18" s="89"/>
      <c r="AP18" s="91"/>
      <c r="AQ18" s="89"/>
      <c r="AR18" s="91"/>
      <c r="AS18" s="89"/>
      <c r="AT18" s="90"/>
      <c r="AU18" s="89"/>
      <c r="AV18" s="91"/>
      <c r="AW18" s="87"/>
      <c r="AX18" s="88"/>
      <c r="AY18" s="87"/>
      <c r="AZ18" s="97"/>
    </row>
    <row r="19" spans="1:52" ht="12.75">
      <c r="A19" s="71">
        <v>16</v>
      </c>
      <c r="B19" s="85">
        <v>37</v>
      </c>
      <c r="C19" s="245" t="s">
        <v>19</v>
      </c>
      <c r="D19" s="215">
        <f t="shared" si="0"/>
        <v>5</v>
      </c>
      <c r="E19" s="210">
        <f t="shared" si="1"/>
        <v>1</v>
      </c>
      <c r="F19" s="75">
        <f t="shared" si="2"/>
        <v>4</v>
      </c>
      <c r="G19" s="93"/>
      <c r="H19" s="90"/>
      <c r="I19" s="93"/>
      <c r="J19" s="90"/>
      <c r="K19" s="93"/>
      <c r="L19" s="90"/>
      <c r="M19" s="93">
        <v>0</v>
      </c>
      <c r="N19" s="90">
        <v>1</v>
      </c>
      <c r="O19" s="93"/>
      <c r="P19" s="90"/>
      <c r="Q19" s="234"/>
      <c r="R19" s="168"/>
      <c r="S19" s="93"/>
      <c r="T19" s="91"/>
      <c r="U19" s="234"/>
      <c r="V19" s="168"/>
      <c r="W19" s="234"/>
      <c r="X19" s="168"/>
      <c r="Y19" s="93"/>
      <c r="Z19" s="90"/>
      <c r="AA19" s="93"/>
      <c r="AB19" s="90"/>
      <c r="AC19" s="93">
        <v>1</v>
      </c>
      <c r="AD19" s="90">
        <v>2</v>
      </c>
      <c r="AE19" s="93"/>
      <c r="AF19" s="90"/>
      <c r="AG19" s="93"/>
      <c r="AH19" s="241"/>
      <c r="AI19" s="93">
        <v>0</v>
      </c>
      <c r="AJ19" s="90">
        <v>1</v>
      </c>
      <c r="AK19" s="93"/>
      <c r="AL19" s="90"/>
      <c r="AM19" s="93"/>
      <c r="AN19" s="90"/>
      <c r="AO19" s="93"/>
      <c r="AP19" s="90"/>
      <c r="AQ19" s="93"/>
      <c r="AR19" s="90"/>
      <c r="AS19" s="93"/>
      <c r="AT19" s="90"/>
      <c r="AU19" s="93"/>
      <c r="AV19" s="91"/>
      <c r="AW19" s="87"/>
      <c r="AX19" s="88"/>
      <c r="AY19" s="87"/>
      <c r="AZ19" s="97"/>
    </row>
    <row r="20" spans="1:52" ht="12.75">
      <c r="A20" s="71">
        <v>17</v>
      </c>
      <c r="B20" s="85">
        <v>41</v>
      </c>
      <c r="C20" s="209" t="s">
        <v>18</v>
      </c>
      <c r="D20" s="215">
        <f t="shared" si="0"/>
        <v>9</v>
      </c>
      <c r="E20" s="210">
        <f t="shared" si="1"/>
        <v>5</v>
      </c>
      <c r="F20" s="75">
        <f t="shared" si="2"/>
        <v>4</v>
      </c>
      <c r="G20" s="93">
        <v>1</v>
      </c>
      <c r="H20" s="90">
        <v>0</v>
      </c>
      <c r="I20" s="93">
        <v>1</v>
      </c>
      <c r="J20" s="90">
        <v>1</v>
      </c>
      <c r="K20" s="93">
        <v>1</v>
      </c>
      <c r="L20" s="90">
        <v>0</v>
      </c>
      <c r="M20" s="93">
        <v>0</v>
      </c>
      <c r="N20" s="90">
        <v>1</v>
      </c>
      <c r="O20" s="93">
        <v>0</v>
      </c>
      <c r="P20" s="90">
        <v>1</v>
      </c>
      <c r="Q20" s="234"/>
      <c r="R20" s="168"/>
      <c r="S20" s="93"/>
      <c r="T20" s="91"/>
      <c r="U20" s="234"/>
      <c r="V20" s="168"/>
      <c r="W20" s="234"/>
      <c r="X20" s="168"/>
      <c r="Y20" s="208"/>
      <c r="Z20" s="193"/>
      <c r="AA20" s="93">
        <v>1</v>
      </c>
      <c r="AB20" s="90">
        <v>0</v>
      </c>
      <c r="AC20" s="93">
        <v>0</v>
      </c>
      <c r="AD20" s="90">
        <v>1</v>
      </c>
      <c r="AE20" s="93"/>
      <c r="AF20" s="90"/>
      <c r="AG20" s="93">
        <v>1</v>
      </c>
      <c r="AH20" s="241">
        <v>0</v>
      </c>
      <c r="AI20" s="93"/>
      <c r="AJ20" s="90"/>
      <c r="AK20" s="93"/>
      <c r="AL20" s="90"/>
      <c r="AM20" s="93"/>
      <c r="AN20" s="90"/>
      <c r="AO20" s="93"/>
      <c r="AP20" s="90"/>
      <c r="AQ20" s="93"/>
      <c r="AR20" s="90"/>
      <c r="AS20" s="93"/>
      <c r="AT20" s="90"/>
      <c r="AU20" s="93"/>
      <c r="AV20" s="91"/>
      <c r="AW20" s="87"/>
      <c r="AX20" s="88"/>
      <c r="AY20" s="87"/>
      <c r="AZ20" s="97"/>
    </row>
    <row r="21" spans="1:52" ht="12.75">
      <c r="A21" s="71">
        <v>18</v>
      </c>
      <c r="B21" s="85">
        <v>44</v>
      </c>
      <c r="C21" s="209" t="s">
        <v>10</v>
      </c>
      <c r="D21" s="215">
        <f t="shared" si="0"/>
        <v>2</v>
      </c>
      <c r="E21" s="210">
        <f t="shared" si="1"/>
        <v>0</v>
      </c>
      <c r="F21" s="75">
        <f t="shared" si="2"/>
        <v>2</v>
      </c>
      <c r="G21" s="93"/>
      <c r="H21" s="90"/>
      <c r="I21" s="93"/>
      <c r="J21" s="90"/>
      <c r="K21" s="93"/>
      <c r="L21" s="90"/>
      <c r="M21" s="93"/>
      <c r="N21" s="90"/>
      <c r="O21" s="93"/>
      <c r="P21" s="90"/>
      <c r="Q21" s="234"/>
      <c r="R21" s="168"/>
      <c r="S21" s="93"/>
      <c r="T21" s="91"/>
      <c r="U21" s="234"/>
      <c r="V21" s="168"/>
      <c r="W21" s="234"/>
      <c r="X21" s="168"/>
      <c r="Y21" s="93"/>
      <c r="Z21" s="90"/>
      <c r="AA21" s="93"/>
      <c r="AB21" s="90"/>
      <c r="AC21" s="93"/>
      <c r="AD21" s="90"/>
      <c r="AE21" s="208"/>
      <c r="AF21" s="193"/>
      <c r="AG21" s="93"/>
      <c r="AH21" s="241"/>
      <c r="AI21" s="93"/>
      <c r="AJ21" s="90"/>
      <c r="AK21" s="221">
        <v>0</v>
      </c>
      <c r="AL21" s="220">
        <v>2</v>
      </c>
      <c r="AM21" s="93"/>
      <c r="AN21" s="90"/>
      <c r="AO21" s="93"/>
      <c r="AP21" s="90"/>
      <c r="AQ21" s="93"/>
      <c r="AR21" s="90"/>
      <c r="AS21" s="93"/>
      <c r="AT21" s="90"/>
      <c r="AU21" s="93"/>
      <c r="AV21" s="91"/>
      <c r="AW21" s="87"/>
      <c r="AX21" s="88"/>
      <c r="AY21" s="87"/>
      <c r="AZ21" s="97"/>
    </row>
    <row r="22" spans="1:52" ht="12.75">
      <c r="A22" s="71">
        <v>19</v>
      </c>
      <c r="B22" s="85">
        <v>55</v>
      </c>
      <c r="C22" s="209" t="s">
        <v>68</v>
      </c>
      <c r="D22" s="215">
        <f t="shared" si="0"/>
        <v>2</v>
      </c>
      <c r="E22" s="210">
        <f t="shared" si="1"/>
        <v>1</v>
      </c>
      <c r="F22" s="75">
        <f t="shared" si="2"/>
        <v>1</v>
      </c>
      <c r="G22" s="93"/>
      <c r="H22" s="90"/>
      <c r="I22" s="93"/>
      <c r="J22" s="90"/>
      <c r="K22" s="93"/>
      <c r="L22" s="90"/>
      <c r="M22" s="208"/>
      <c r="N22" s="193"/>
      <c r="O22" s="208"/>
      <c r="P22" s="193"/>
      <c r="Q22" s="234"/>
      <c r="R22" s="168"/>
      <c r="S22" s="208"/>
      <c r="T22" s="194"/>
      <c r="U22" s="234"/>
      <c r="V22" s="168"/>
      <c r="W22" s="234"/>
      <c r="X22" s="168"/>
      <c r="Y22" s="208"/>
      <c r="Z22" s="193"/>
      <c r="AA22" s="93"/>
      <c r="AB22" s="90"/>
      <c r="AC22" s="93">
        <v>0</v>
      </c>
      <c r="AD22" s="90">
        <v>1</v>
      </c>
      <c r="AE22" s="93"/>
      <c r="AF22" s="90"/>
      <c r="AG22" s="93"/>
      <c r="AH22" s="241"/>
      <c r="AI22" s="93"/>
      <c r="AJ22" s="90"/>
      <c r="AK22" s="93"/>
      <c r="AL22" s="90"/>
      <c r="AM22" s="93">
        <v>1</v>
      </c>
      <c r="AN22" s="90">
        <v>0</v>
      </c>
      <c r="AO22" s="93"/>
      <c r="AP22" s="90"/>
      <c r="AQ22" s="93"/>
      <c r="AR22" s="90"/>
      <c r="AS22" s="93"/>
      <c r="AT22" s="90"/>
      <c r="AU22" s="93"/>
      <c r="AV22" s="91"/>
      <c r="AW22" s="87"/>
      <c r="AX22" s="88"/>
      <c r="AY22" s="87"/>
      <c r="AZ22" s="97"/>
    </row>
    <row r="23" spans="1:52" ht="12.75">
      <c r="A23" s="71">
        <v>20</v>
      </c>
      <c r="B23" s="85">
        <v>56</v>
      </c>
      <c r="C23" s="209" t="s">
        <v>79</v>
      </c>
      <c r="D23" s="215">
        <f t="shared" si="0"/>
        <v>0</v>
      </c>
      <c r="E23" s="210">
        <f t="shared" si="1"/>
        <v>0</v>
      </c>
      <c r="F23" s="75">
        <f t="shared" si="2"/>
        <v>0</v>
      </c>
      <c r="G23" s="208"/>
      <c r="H23" s="193"/>
      <c r="I23" s="93"/>
      <c r="J23" s="90"/>
      <c r="K23" s="93"/>
      <c r="L23" s="90"/>
      <c r="M23" s="93"/>
      <c r="N23" s="90"/>
      <c r="O23" s="93"/>
      <c r="P23" s="90"/>
      <c r="Q23" s="234"/>
      <c r="R23" s="168"/>
      <c r="S23" s="208"/>
      <c r="T23" s="194"/>
      <c r="U23" s="234"/>
      <c r="V23" s="168"/>
      <c r="W23" s="234"/>
      <c r="X23" s="168"/>
      <c r="Y23" s="208"/>
      <c r="Z23" s="193"/>
      <c r="AA23" s="93"/>
      <c r="AB23" s="90"/>
      <c r="AC23" s="208"/>
      <c r="AD23" s="193"/>
      <c r="AE23" s="208"/>
      <c r="AF23" s="193"/>
      <c r="AG23" s="208"/>
      <c r="AH23" s="240"/>
      <c r="AI23" s="93"/>
      <c r="AJ23" s="90"/>
      <c r="AK23" s="93"/>
      <c r="AL23" s="90"/>
      <c r="AM23" s="93"/>
      <c r="AN23" s="90"/>
      <c r="AO23" s="93"/>
      <c r="AP23" s="90"/>
      <c r="AQ23" s="93"/>
      <c r="AR23" s="90"/>
      <c r="AS23" s="93"/>
      <c r="AT23" s="90"/>
      <c r="AU23" s="93"/>
      <c r="AV23" s="91"/>
      <c r="AW23" s="87"/>
      <c r="AX23" s="88"/>
      <c r="AY23" s="87"/>
      <c r="AZ23" s="97"/>
    </row>
    <row r="24" spans="1:52" ht="12.75">
      <c r="A24" s="71">
        <v>21</v>
      </c>
      <c r="B24" s="85">
        <v>66</v>
      </c>
      <c r="C24" s="209" t="s">
        <v>54</v>
      </c>
      <c r="D24" s="215">
        <f t="shared" si="0"/>
        <v>5</v>
      </c>
      <c r="E24" s="210">
        <f t="shared" si="1"/>
        <v>2</v>
      </c>
      <c r="F24" s="75">
        <f t="shared" si="2"/>
        <v>3</v>
      </c>
      <c r="G24" s="93">
        <v>1</v>
      </c>
      <c r="H24" s="90">
        <v>1</v>
      </c>
      <c r="I24" s="93"/>
      <c r="J24" s="90"/>
      <c r="K24" s="93"/>
      <c r="L24" s="90"/>
      <c r="M24" s="93">
        <v>1</v>
      </c>
      <c r="N24" s="90">
        <v>0</v>
      </c>
      <c r="O24" s="208"/>
      <c r="P24" s="193"/>
      <c r="Q24" s="234"/>
      <c r="R24" s="168"/>
      <c r="S24" s="93"/>
      <c r="T24" s="91"/>
      <c r="U24" s="234"/>
      <c r="V24" s="168"/>
      <c r="W24" s="234"/>
      <c r="X24" s="168"/>
      <c r="Y24" s="93">
        <v>0</v>
      </c>
      <c r="Z24" s="90">
        <v>1</v>
      </c>
      <c r="AA24" s="93">
        <v>0</v>
      </c>
      <c r="AB24" s="90">
        <v>1</v>
      </c>
      <c r="AC24" s="208"/>
      <c r="AD24" s="193"/>
      <c r="AE24" s="93"/>
      <c r="AF24" s="90"/>
      <c r="AG24" s="208"/>
      <c r="AH24" s="240"/>
      <c r="AI24" s="93"/>
      <c r="AJ24" s="90"/>
      <c r="AK24" s="93"/>
      <c r="AL24" s="90"/>
      <c r="AM24" s="208"/>
      <c r="AN24" s="193"/>
      <c r="AO24" s="93"/>
      <c r="AP24" s="90"/>
      <c r="AQ24" s="93"/>
      <c r="AR24" s="90"/>
      <c r="AS24" s="93"/>
      <c r="AT24" s="90"/>
      <c r="AU24" s="93"/>
      <c r="AV24" s="91"/>
      <c r="AW24" s="87"/>
      <c r="AX24" s="88"/>
      <c r="AY24" s="87"/>
      <c r="AZ24" s="97"/>
    </row>
    <row r="25" spans="1:52" ht="12.75">
      <c r="A25" s="71">
        <v>22</v>
      </c>
      <c r="B25" s="85">
        <v>87</v>
      </c>
      <c r="C25" s="209" t="s">
        <v>6</v>
      </c>
      <c r="D25" s="215">
        <f t="shared" si="0"/>
        <v>1</v>
      </c>
      <c r="E25" s="210">
        <f t="shared" si="1"/>
        <v>1</v>
      </c>
      <c r="F25" s="75">
        <f t="shared" si="2"/>
        <v>0</v>
      </c>
      <c r="G25" s="93"/>
      <c r="H25" s="90"/>
      <c r="I25" s="93"/>
      <c r="J25" s="90"/>
      <c r="K25" s="93"/>
      <c r="L25" s="90"/>
      <c r="M25" s="93"/>
      <c r="N25" s="90"/>
      <c r="O25" s="93"/>
      <c r="P25" s="90"/>
      <c r="Q25" s="234"/>
      <c r="R25" s="168"/>
      <c r="S25" s="93"/>
      <c r="T25" s="91"/>
      <c r="U25" s="234"/>
      <c r="V25" s="168"/>
      <c r="W25" s="234"/>
      <c r="X25" s="168"/>
      <c r="Y25" s="93"/>
      <c r="Z25" s="90"/>
      <c r="AA25" s="93"/>
      <c r="AB25" s="90"/>
      <c r="AC25" s="221">
        <v>1</v>
      </c>
      <c r="AD25" s="220">
        <v>0</v>
      </c>
      <c r="AE25" s="93"/>
      <c r="AF25" s="90"/>
      <c r="AG25" s="93"/>
      <c r="AH25" s="241"/>
      <c r="AI25" s="93"/>
      <c r="AJ25" s="90"/>
      <c r="AK25" s="208"/>
      <c r="AL25" s="193"/>
      <c r="AM25" s="93"/>
      <c r="AN25" s="90"/>
      <c r="AO25" s="93"/>
      <c r="AP25" s="90"/>
      <c r="AQ25" s="93"/>
      <c r="AR25" s="90"/>
      <c r="AS25" s="93"/>
      <c r="AT25" s="90"/>
      <c r="AU25" s="93"/>
      <c r="AV25" s="91"/>
      <c r="AW25" s="87"/>
      <c r="AX25" s="88"/>
      <c r="AY25" s="87"/>
      <c r="AZ25" s="97"/>
    </row>
    <row r="26" spans="1:52" ht="13.5" thickBot="1">
      <c r="A26" s="71">
        <v>23</v>
      </c>
      <c r="B26" s="108">
        <v>89</v>
      </c>
      <c r="C26" s="213" t="s">
        <v>69</v>
      </c>
      <c r="D26" s="216">
        <f t="shared" si="0"/>
        <v>0</v>
      </c>
      <c r="E26" s="210">
        <f t="shared" si="1"/>
        <v>0</v>
      </c>
      <c r="F26" s="75">
        <f t="shared" si="2"/>
        <v>0</v>
      </c>
      <c r="G26" s="93"/>
      <c r="H26" s="90"/>
      <c r="I26" s="93"/>
      <c r="J26" s="90"/>
      <c r="K26" s="93"/>
      <c r="L26" s="90"/>
      <c r="M26" s="208"/>
      <c r="N26" s="193"/>
      <c r="O26" s="93"/>
      <c r="P26" s="90"/>
      <c r="Q26" s="234"/>
      <c r="R26" s="168"/>
      <c r="S26" s="93"/>
      <c r="T26" s="91"/>
      <c r="U26" s="234"/>
      <c r="V26" s="168"/>
      <c r="W26" s="234"/>
      <c r="X26" s="168"/>
      <c r="Y26" s="93"/>
      <c r="Z26" s="90"/>
      <c r="AA26" s="208"/>
      <c r="AB26" s="193"/>
      <c r="AC26" s="93"/>
      <c r="AD26" s="90"/>
      <c r="AE26" s="93"/>
      <c r="AF26" s="90"/>
      <c r="AG26" s="93"/>
      <c r="AH26" s="241"/>
      <c r="AI26" s="208"/>
      <c r="AJ26" s="193"/>
      <c r="AK26" s="208"/>
      <c r="AL26" s="193"/>
      <c r="AM26" s="93"/>
      <c r="AN26" s="90"/>
      <c r="AO26" s="93"/>
      <c r="AP26" s="90"/>
      <c r="AQ26" s="93"/>
      <c r="AR26" s="90"/>
      <c r="AS26" s="93"/>
      <c r="AT26" s="90"/>
      <c r="AU26" s="93"/>
      <c r="AV26" s="91"/>
      <c r="AW26" s="87"/>
      <c r="AX26" s="88"/>
      <c r="AY26" s="87"/>
      <c r="AZ26" s="90"/>
    </row>
    <row r="27" spans="1:52" ht="13.5" thickBot="1">
      <c r="A27" s="102"/>
      <c r="B27" s="111"/>
      <c r="C27" s="112" t="s">
        <v>36</v>
      </c>
      <c r="D27" s="211"/>
      <c r="E27" s="113">
        <f>SUM(G27:AZ27)</f>
        <v>3</v>
      </c>
      <c r="F27" s="114"/>
      <c r="G27" s="115"/>
      <c r="H27" s="116"/>
      <c r="I27" s="115"/>
      <c r="J27" s="116"/>
      <c r="K27" s="117"/>
      <c r="L27" s="114"/>
      <c r="M27" s="118">
        <v>1</v>
      </c>
      <c r="N27" s="119"/>
      <c r="O27" s="118"/>
      <c r="P27" s="119"/>
      <c r="Q27" s="191"/>
      <c r="R27" s="119"/>
      <c r="S27" s="121">
        <v>1</v>
      </c>
      <c r="T27" s="230">
        <v>1</v>
      </c>
      <c r="U27" s="191"/>
      <c r="V27" s="119"/>
      <c r="W27" s="191"/>
      <c r="X27" s="119"/>
      <c r="Y27" s="121"/>
      <c r="Z27" s="119"/>
      <c r="AA27" s="118"/>
      <c r="AB27" s="119"/>
      <c r="AC27" s="118"/>
      <c r="AD27" s="119"/>
      <c r="AE27" s="118"/>
      <c r="AF27" s="119"/>
      <c r="AG27" s="118"/>
      <c r="AH27" s="242"/>
      <c r="AI27" s="121"/>
      <c r="AJ27" s="119"/>
      <c r="AK27" s="118"/>
      <c r="AL27" s="119"/>
      <c r="AM27" s="118"/>
      <c r="AN27" s="119"/>
      <c r="AO27" s="118"/>
      <c r="AP27" s="119"/>
      <c r="AQ27" s="118"/>
      <c r="AR27" s="119"/>
      <c r="AS27" s="118"/>
      <c r="AT27" s="119"/>
      <c r="AU27" s="118"/>
      <c r="AV27" s="119"/>
      <c r="AW27" s="113"/>
      <c r="AX27" s="114"/>
      <c r="AY27" s="118"/>
      <c r="AZ27" s="119"/>
    </row>
    <row r="28" spans="1:52" ht="13.5" thickBot="1">
      <c r="A28" s="102"/>
      <c r="B28" s="122"/>
      <c r="C28" s="123"/>
      <c r="D28" s="212"/>
      <c r="E28" s="124"/>
      <c r="F28" s="125"/>
      <c r="G28" s="130">
        <f aca="true" t="shared" si="3" ref="G28:L28">SUM(G4:G27)</f>
        <v>6</v>
      </c>
      <c r="H28" s="130">
        <f t="shared" si="3"/>
        <v>6</v>
      </c>
      <c r="I28" s="130">
        <f t="shared" si="3"/>
        <v>13</v>
      </c>
      <c r="J28" s="130">
        <f t="shared" si="3"/>
        <v>12</v>
      </c>
      <c r="K28" s="130">
        <f t="shared" si="3"/>
        <v>10</v>
      </c>
      <c r="L28" s="130">
        <f t="shared" si="3"/>
        <v>9</v>
      </c>
      <c r="M28" s="130">
        <f>SUM(M4:M27)</f>
        <v>11</v>
      </c>
      <c r="N28" s="130">
        <f aca="true" t="shared" si="4" ref="N28:AL28">SUM(N4:N27)</f>
        <v>8</v>
      </c>
      <c r="O28" s="130">
        <f t="shared" si="4"/>
        <v>10</v>
      </c>
      <c r="P28" s="130">
        <f t="shared" si="4"/>
        <v>9</v>
      </c>
      <c r="Q28" s="130"/>
      <c r="R28" s="235"/>
      <c r="S28" s="133">
        <f>SUM(S4:S27)</f>
        <v>8</v>
      </c>
      <c r="T28" s="231">
        <f t="shared" si="4"/>
        <v>6</v>
      </c>
      <c r="U28" s="130">
        <f t="shared" si="4"/>
        <v>0</v>
      </c>
      <c r="V28" s="231">
        <f>SUM(V4:V27)</f>
        <v>0</v>
      </c>
      <c r="W28" s="130">
        <f>SUM(W4:W27)</f>
        <v>0</v>
      </c>
      <c r="X28" s="231">
        <f>SUM(X4:X27)</f>
        <v>0</v>
      </c>
      <c r="Y28" s="133">
        <f t="shared" si="4"/>
        <v>10</v>
      </c>
      <c r="Z28" s="130">
        <f t="shared" si="4"/>
        <v>8</v>
      </c>
      <c r="AA28" s="130">
        <f t="shared" si="4"/>
        <v>14</v>
      </c>
      <c r="AB28" s="130">
        <f t="shared" si="4"/>
        <v>11</v>
      </c>
      <c r="AC28" s="130">
        <f t="shared" si="4"/>
        <v>11</v>
      </c>
      <c r="AD28" s="130">
        <f t="shared" si="4"/>
        <v>10</v>
      </c>
      <c r="AE28" s="130">
        <f t="shared" si="4"/>
        <v>4</v>
      </c>
      <c r="AF28" s="130">
        <f t="shared" si="4"/>
        <v>3</v>
      </c>
      <c r="AG28" s="130">
        <f t="shared" si="4"/>
        <v>13</v>
      </c>
      <c r="AH28" s="243">
        <f t="shared" si="4"/>
        <v>9</v>
      </c>
      <c r="AI28" s="133">
        <f t="shared" si="4"/>
        <v>8</v>
      </c>
      <c r="AJ28" s="130">
        <f t="shared" si="4"/>
        <v>6</v>
      </c>
      <c r="AK28" s="130">
        <f t="shared" si="4"/>
        <v>8</v>
      </c>
      <c r="AL28" s="130">
        <f t="shared" si="4"/>
        <v>8</v>
      </c>
      <c r="AM28" s="130">
        <f aca="true" t="shared" si="5" ref="AM28:AZ28">SUM(AM4:AM26)</f>
        <v>6</v>
      </c>
      <c r="AN28" s="131">
        <f t="shared" si="5"/>
        <v>4</v>
      </c>
      <c r="AO28" s="130">
        <f t="shared" si="5"/>
        <v>0</v>
      </c>
      <c r="AP28" s="131">
        <f t="shared" si="5"/>
        <v>0</v>
      </c>
      <c r="AQ28" s="130">
        <f t="shared" si="5"/>
        <v>0</v>
      </c>
      <c r="AR28" s="131">
        <f t="shared" si="5"/>
        <v>0</v>
      </c>
      <c r="AS28" s="130">
        <f t="shared" si="5"/>
        <v>0</v>
      </c>
      <c r="AT28" s="131">
        <f t="shared" si="5"/>
        <v>0</v>
      </c>
      <c r="AU28" s="130">
        <f t="shared" si="5"/>
        <v>0</v>
      </c>
      <c r="AV28" s="131">
        <f t="shared" si="5"/>
        <v>0</v>
      </c>
      <c r="AW28" s="124">
        <f t="shared" si="5"/>
        <v>0</v>
      </c>
      <c r="AX28" s="125">
        <f t="shared" si="5"/>
        <v>0</v>
      </c>
      <c r="AY28" s="134">
        <f t="shared" si="5"/>
        <v>0</v>
      </c>
      <c r="AZ28" s="131">
        <f t="shared" si="5"/>
        <v>0</v>
      </c>
    </row>
    <row r="29" spans="1:70" ht="12.75">
      <c r="A29" s="70"/>
      <c r="B29" s="135"/>
      <c r="C29" s="136"/>
      <c r="D29" s="135"/>
      <c r="E29" s="137"/>
      <c r="F29" s="137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7"/>
      <c r="AX29" s="137"/>
      <c r="AY29" s="137"/>
      <c r="AZ29" s="135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</row>
    <row r="30" spans="1:70" ht="12.75">
      <c r="A30" s="70"/>
      <c r="B30" s="135"/>
      <c r="C30" s="136"/>
      <c r="D30" s="135"/>
      <c r="E30" s="137"/>
      <c r="F30" s="137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7"/>
      <c r="AX30" s="137"/>
      <c r="AY30" s="137"/>
      <c r="AZ30" s="135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</row>
    <row r="31" spans="1:70" ht="12.75" customHeight="1" thickBot="1">
      <c r="A31" s="70"/>
      <c r="B31" s="135"/>
      <c r="C31" s="136"/>
      <c r="D31" s="135"/>
      <c r="E31" s="137"/>
      <c r="F31" s="137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8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7"/>
      <c r="AX31" s="137"/>
      <c r="AY31" s="137"/>
      <c r="AZ31" s="135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</row>
    <row r="32" spans="1:70" ht="21" customHeight="1">
      <c r="A32" s="70"/>
      <c r="B32" s="135"/>
      <c r="C32" s="272" t="s">
        <v>37</v>
      </c>
      <c r="D32" s="273"/>
      <c r="E32" s="273"/>
      <c r="F32" s="273"/>
      <c r="G32" s="273"/>
      <c r="H32" s="273"/>
      <c r="I32" s="273"/>
      <c r="J32" s="273"/>
      <c r="K32" s="139">
        <f>G3+I3+K3+M3+O3+Q3+S3+U3+W3+Y3+AA3+AC3+AE3+AG3+AI3+AK3+AM3+AO3+AQ3+AS3+AU3+AW3</f>
        <v>158</v>
      </c>
      <c r="L32" s="135"/>
      <c r="M32" s="135"/>
      <c r="N32" s="272" t="s">
        <v>38</v>
      </c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140">
        <f>H27+J27+L27+N27+P27+T27+Z27+AB27+AD27+AF27+AH27+AJ27+AL27+AN27+AP27+AR27+AT27+AV27+AX27+AZ27</f>
        <v>1</v>
      </c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7"/>
      <c r="AX32" s="137"/>
      <c r="AY32" s="137"/>
      <c r="AZ32" s="135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</row>
    <row r="33" spans="1:70" ht="21" customHeight="1">
      <c r="A33" s="70"/>
      <c r="B33" s="70"/>
      <c r="C33" s="274" t="s">
        <v>39</v>
      </c>
      <c r="D33" s="275"/>
      <c r="E33" s="275"/>
      <c r="F33" s="275"/>
      <c r="G33" s="275"/>
      <c r="H33" s="275"/>
      <c r="I33" s="275"/>
      <c r="J33" s="275"/>
      <c r="K33" s="141">
        <f>SUM(F4:F26)</f>
        <v>108</v>
      </c>
      <c r="L33" s="135"/>
      <c r="M33" s="135"/>
      <c r="N33" s="274" t="s">
        <v>40</v>
      </c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142">
        <f>G27+I27+K27+M27+O27+S27+Y27+AA27+AC27+AE27+AG27+AI27+AK27+AM27+AO27+AQ27+AS27+AU27+AW27+AY27</f>
        <v>2</v>
      </c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7"/>
      <c r="AX33" s="137"/>
      <c r="AY33" s="137"/>
      <c r="AZ33" s="135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</row>
    <row r="34" spans="1:70" ht="21" customHeight="1" thickBot="1">
      <c r="A34" s="70"/>
      <c r="B34" s="70"/>
      <c r="C34" s="267" t="s">
        <v>41</v>
      </c>
      <c r="D34" s="268"/>
      <c r="E34" s="268"/>
      <c r="F34" s="268"/>
      <c r="G34" s="268"/>
      <c r="H34" s="268"/>
      <c r="I34" s="268"/>
      <c r="J34" s="268"/>
      <c r="K34" s="143">
        <f>SUM(E4:F26)</f>
        <v>238</v>
      </c>
      <c r="L34" s="144"/>
      <c r="M34" s="55"/>
      <c r="N34" s="269" t="s">
        <v>42</v>
      </c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147">
        <f>K32-K35</f>
        <v>71</v>
      </c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6"/>
      <c r="AX34" s="146"/>
      <c r="AY34" s="146"/>
      <c r="AZ34" s="146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</row>
    <row r="35" spans="1:70" ht="21" customHeight="1" thickBot="1">
      <c r="A35" s="70"/>
      <c r="B35" s="70"/>
      <c r="C35" s="271" t="s">
        <v>43</v>
      </c>
      <c r="D35" s="269"/>
      <c r="E35" s="269"/>
      <c r="F35" s="269"/>
      <c r="G35" s="269"/>
      <c r="H35" s="269"/>
      <c r="I35" s="269"/>
      <c r="J35" s="269"/>
      <c r="K35" s="147">
        <f>H3+J3+L3+N3+P3+T3+Z3+AB3+AD3+AF3+AH3+AJ3+AL3+AN3+AP3+AR3+AT3+AV3+AX3+AZ3+R3+V3+X3</f>
        <v>87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135"/>
      <c r="AX35" s="135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</row>
    <row r="36" spans="1:70" ht="21" customHeight="1">
      <c r="A36" s="70"/>
      <c r="B36" s="70"/>
      <c r="C36" s="148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135"/>
      <c r="AX36" s="135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</row>
    <row r="37" spans="1:70" ht="13.5" customHeight="1">
      <c r="A37" s="70"/>
      <c r="B37" s="70"/>
      <c r="C37" s="136"/>
      <c r="D37" s="135"/>
      <c r="E37" s="135"/>
      <c r="F37" s="135"/>
      <c r="G37" s="135"/>
      <c r="H37" s="135"/>
      <c r="I37" s="135"/>
      <c r="J37" s="135"/>
      <c r="K37" s="135"/>
      <c r="L37" s="135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135"/>
      <c r="AX37" s="135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</row>
    <row r="38" spans="1:70" ht="13.5" customHeight="1">
      <c r="A38" s="70"/>
      <c r="B38" s="70"/>
      <c r="C38" s="148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135"/>
      <c r="AX38" s="135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</row>
    <row r="39" spans="1:70" ht="12.75" customHeight="1">
      <c r="A39" s="70"/>
      <c r="B39" s="70"/>
      <c r="C39" s="14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135"/>
      <c r="AX39" s="135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</row>
    <row r="40" spans="1:70" ht="13.5" customHeight="1">
      <c r="A40" s="70"/>
      <c r="B40" s="70"/>
      <c r="C40" s="149"/>
      <c r="D40" s="152"/>
      <c r="E40" s="150"/>
      <c r="F40" s="135"/>
      <c r="G40" s="149"/>
      <c r="H40" s="149"/>
      <c r="I40" s="149"/>
      <c r="J40" s="149"/>
      <c r="K40" s="151"/>
      <c r="L40" s="135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135"/>
      <c r="AX40" s="135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</row>
    <row r="41" spans="2:32" ht="12.75" customHeight="1">
      <c r="B41" s="70"/>
      <c r="C41" s="149"/>
      <c r="D41" s="152"/>
      <c r="E41" s="149"/>
      <c r="F41" s="149"/>
      <c r="G41" s="149"/>
      <c r="H41" s="149"/>
      <c r="I41" s="149"/>
      <c r="J41" s="149"/>
      <c r="K41" s="152"/>
      <c r="L41" s="135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</row>
    <row r="42" spans="2:32" ht="12.75" customHeight="1">
      <c r="B42" s="70"/>
      <c r="C42" s="136"/>
      <c r="D42" s="135"/>
      <c r="E42" s="135"/>
      <c r="F42" s="135"/>
      <c r="G42" s="135"/>
      <c r="H42" s="135"/>
      <c r="I42" s="135"/>
      <c r="J42" s="135"/>
      <c r="K42" s="135"/>
      <c r="L42" s="135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</row>
    <row r="43" spans="12:32" ht="21" customHeight="1"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</row>
    <row r="44" spans="13:32" ht="21" customHeight="1"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3:32" ht="21" customHeight="1"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</row>
    <row r="46" spans="13:32" ht="21" customHeight="1"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</row>
    <row r="47" spans="14:29" ht="21" customHeight="1"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</row>
    <row r="48" spans="3:10" ht="21" customHeight="1">
      <c r="C48" s="256"/>
      <c r="D48" s="256"/>
      <c r="E48" s="256"/>
      <c r="F48" s="256"/>
      <c r="G48" s="256"/>
      <c r="H48" s="256"/>
      <c r="I48" s="256"/>
      <c r="J48" s="256"/>
    </row>
    <row r="49" spans="3:10" ht="21" customHeight="1">
      <c r="C49" s="256"/>
      <c r="D49" s="256"/>
      <c r="E49" s="256"/>
      <c r="F49" s="256"/>
      <c r="G49" s="256"/>
      <c r="H49" s="256"/>
      <c r="I49" s="256"/>
      <c r="J49" s="256"/>
    </row>
    <row r="50" spans="3:10" ht="21" customHeight="1">
      <c r="C50" s="256"/>
      <c r="D50" s="256"/>
      <c r="E50" s="256"/>
      <c r="F50" s="256"/>
      <c r="G50" s="256"/>
      <c r="H50" s="256"/>
      <c r="I50" s="256"/>
      <c r="J50" s="256"/>
    </row>
    <row r="51" spans="3:10" ht="21" customHeight="1">
      <c r="C51" s="256"/>
      <c r="D51" s="256"/>
      <c r="E51" s="256"/>
      <c r="F51" s="256"/>
      <c r="G51" s="256"/>
      <c r="H51" s="256"/>
      <c r="I51" s="256"/>
      <c r="J51" s="256"/>
    </row>
    <row r="52" ht="21" customHeight="1"/>
  </sheetData>
  <mergeCells count="61">
    <mergeCell ref="C34:J34"/>
    <mergeCell ref="N34:AC34"/>
    <mergeCell ref="C35:J35"/>
    <mergeCell ref="C32:J32"/>
    <mergeCell ref="N32:AC32"/>
    <mergeCell ref="C33:J33"/>
    <mergeCell ref="N33:AC33"/>
    <mergeCell ref="E2:F2"/>
    <mergeCell ref="G2:H2"/>
    <mergeCell ref="I2:J2"/>
    <mergeCell ref="K2:L2"/>
    <mergeCell ref="M2:N2"/>
    <mergeCell ref="O2:P2"/>
    <mergeCell ref="S2:T2"/>
    <mergeCell ref="Y2:Z2"/>
    <mergeCell ref="AA2:AB2"/>
    <mergeCell ref="AC2:AD2"/>
    <mergeCell ref="AE2:AF2"/>
    <mergeCell ref="AG2:AH2"/>
    <mergeCell ref="E3:F3"/>
    <mergeCell ref="AW2:AX2"/>
    <mergeCell ref="AY2:AZ2"/>
    <mergeCell ref="AO2:AP2"/>
    <mergeCell ref="AQ2:AR2"/>
    <mergeCell ref="AS2:AT2"/>
    <mergeCell ref="AU2:AV2"/>
    <mergeCell ref="AI2:AJ2"/>
    <mergeCell ref="AK2:AL2"/>
    <mergeCell ref="AM2:AN2"/>
    <mergeCell ref="C50:J50"/>
    <mergeCell ref="C51:J51"/>
    <mergeCell ref="N47:AC47"/>
    <mergeCell ref="C48:J48"/>
    <mergeCell ref="C49:J49"/>
    <mergeCell ref="I1:J1"/>
    <mergeCell ref="G1:H1"/>
    <mergeCell ref="AA1:AB1"/>
    <mergeCell ref="Y1:Z1"/>
    <mergeCell ref="S1:T1"/>
    <mergeCell ref="O1:P1"/>
    <mergeCell ref="M1:N1"/>
    <mergeCell ref="AE1:AF1"/>
    <mergeCell ref="AG1:AH1"/>
    <mergeCell ref="AM1:AN1"/>
    <mergeCell ref="K1:L1"/>
    <mergeCell ref="D2:D3"/>
    <mergeCell ref="AI1:AJ1"/>
    <mergeCell ref="AK1:AL1"/>
    <mergeCell ref="U2:V2"/>
    <mergeCell ref="U1:V1"/>
    <mergeCell ref="W2:X2"/>
    <mergeCell ref="W1:X1"/>
    <mergeCell ref="Q1:R1"/>
    <mergeCell ref="Q2:R2"/>
    <mergeCell ref="AC1:AD1"/>
    <mergeCell ref="AW1:AX1"/>
    <mergeCell ref="AY1:AZ1"/>
    <mergeCell ref="AO1:AP1"/>
    <mergeCell ref="AQ1:AR1"/>
    <mergeCell ref="AS1:AT1"/>
    <mergeCell ref="AU1:AV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6"/>
  <sheetViews>
    <sheetView zoomScale="75" zoomScaleNormal="75" workbookViewId="0" topLeftCell="A1">
      <selection activeCell="Q37" sqref="Q37"/>
    </sheetView>
  </sheetViews>
  <sheetFormatPr defaultColWidth="9.140625" defaultRowHeight="12.75"/>
  <cols>
    <col min="1" max="1" width="3.00390625" style="84" bestFit="1" customWidth="1"/>
    <col min="2" max="2" width="5.8515625" style="84" customWidth="1"/>
    <col min="3" max="3" width="18.28125" style="154" customWidth="1"/>
    <col min="4" max="4" width="5.28125" style="84" customWidth="1"/>
    <col min="5" max="5" width="5.8515625" style="84" customWidth="1"/>
    <col min="6" max="43" width="5.28125" style="84" customWidth="1"/>
    <col min="44" max="45" width="5.28125" style="153" customWidth="1"/>
    <col min="46" max="53" width="5.28125" style="84" customWidth="1"/>
    <col min="54" max="16384" width="9.140625" style="84" customWidth="1"/>
  </cols>
  <sheetData>
    <row r="1" spans="1:51" s="65" customFormat="1" ht="15.75" thickBot="1">
      <c r="A1" s="55"/>
      <c r="B1" s="56" t="s">
        <v>0</v>
      </c>
      <c r="C1" s="57" t="s">
        <v>1</v>
      </c>
      <c r="D1" s="265" t="s">
        <v>22</v>
      </c>
      <c r="E1" s="266"/>
      <c r="F1" s="195" t="s">
        <v>23</v>
      </c>
      <c r="G1" s="198"/>
      <c r="H1" s="195" t="s">
        <v>24</v>
      </c>
      <c r="I1" s="198"/>
      <c r="J1" s="195" t="s">
        <v>25</v>
      </c>
      <c r="K1" s="198"/>
      <c r="L1" s="195" t="s">
        <v>26</v>
      </c>
      <c r="M1" s="198"/>
      <c r="N1" s="195" t="s">
        <v>27</v>
      </c>
      <c r="O1" s="198"/>
      <c r="P1" s="195" t="s">
        <v>28</v>
      </c>
      <c r="Q1" s="196"/>
      <c r="R1" s="261" t="s">
        <v>29</v>
      </c>
      <c r="S1" s="196"/>
      <c r="T1" s="195" t="s">
        <v>30</v>
      </c>
      <c r="U1" s="198"/>
      <c r="V1" s="195" t="s">
        <v>31</v>
      </c>
      <c r="W1" s="198"/>
      <c r="X1" s="195" t="s">
        <v>32</v>
      </c>
      <c r="Y1" s="198"/>
      <c r="Z1" s="195" t="s">
        <v>33</v>
      </c>
      <c r="AA1" s="277"/>
      <c r="AB1" s="262" t="s">
        <v>23</v>
      </c>
      <c r="AC1" s="198"/>
      <c r="AD1" s="195" t="s">
        <v>24</v>
      </c>
      <c r="AE1" s="198"/>
      <c r="AF1" s="195" t="s">
        <v>25</v>
      </c>
      <c r="AG1" s="198"/>
      <c r="AH1" s="195" t="s">
        <v>26</v>
      </c>
      <c r="AI1" s="198"/>
      <c r="AJ1" s="195" t="s">
        <v>27</v>
      </c>
      <c r="AK1" s="196"/>
      <c r="AL1" s="195" t="s">
        <v>28</v>
      </c>
      <c r="AM1" s="196"/>
      <c r="AN1" s="261" t="s">
        <v>29</v>
      </c>
      <c r="AO1" s="198"/>
      <c r="AP1" s="195" t="s">
        <v>30</v>
      </c>
      <c r="AQ1" s="196"/>
      <c r="AR1" s="259" t="s">
        <v>31</v>
      </c>
      <c r="AS1" s="260"/>
      <c r="AT1" s="259" t="s">
        <v>32</v>
      </c>
      <c r="AU1" s="260"/>
      <c r="AV1" s="278" t="s">
        <v>33</v>
      </c>
      <c r="AW1" s="279"/>
      <c r="AX1" s="278" t="s">
        <v>34</v>
      </c>
      <c r="AY1" s="279"/>
    </row>
    <row r="2" spans="1:51" s="65" customFormat="1" ht="15.75" thickBot="1">
      <c r="A2" s="55"/>
      <c r="B2" s="66"/>
      <c r="C2" s="67"/>
      <c r="D2" s="257" t="s">
        <v>35</v>
      </c>
      <c r="E2" s="258"/>
      <c r="F2" s="58">
        <v>5</v>
      </c>
      <c r="G2" s="59">
        <v>9</v>
      </c>
      <c r="H2" s="58">
        <v>8</v>
      </c>
      <c r="I2" s="59">
        <v>7</v>
      </c>
      <c r="J2" s="58"/>
      <c r="K2" s="59"/>
      <c r="L2" s="58">
        <v>5</v>
      </c>
      <c r="M2" s="59">
        <v>5</v>
      </c>
      <c r="N2" s="58">
        <v>6</v>
      </c>
      <c r="O2" s="59">
        <v>2</v>
      </c>
      <c r="P2" s="58">
        <v>10</v>
      </c>
      <c r="Q2" s="60">
        <v>6</v>
      </c>
      <c r="R2" s="58">
        <v>18</v>
      </c>
      <c r="S2" s="60">
        <v>3</v>
      </c>
      <c r="T2" s="58">
        <v>10</v>
      </c>
      <c r="U2" s="59">
        <v>5</v>
      </c>
      <c r="V2" s="58">
        <v>4</v>
      </c>
      <c r="W2" s="59">
        <v>4</v>
      </c>
      <c r="X2" s="58">
        <v>8</v>
      </c>
      <c r="Y2" s="59">
        <v>4</v>
      </c>
      <c r="Z2" s="58">
        <v>5</v>
      </c>
      <c r="AA2" s="61">
        <v>7</v>
      </c>
      <c r="AB2" s="62">
        <v>4</v>
      </c>
      <c r="AC2" s="59">
        <v>9</v>
      </c>
      <c r="AD2" s="58">
        <v>4</v>
      </c>
      <c r="AE2" s="59">
        <v>3</v>
      </c>
      <c r="AF2" s="58"/>
      <c r="AG2" s="59"/>
      <c r="AH2" s="58">
        <v>23</v>
      </c>
      <c r="AI2" s="59">
        <v>4</v>
      </c>
      <c r="AJ2" s="58">
        <v>15</v>
      </c>
      <c r="AK2" s="60">
        <v>7</v>
      </c>
      <c r="AL2" s="58">
        <v>10</v>
      </c>
      <c r="AM2" s="60">
        <v>4</v>
      </c>
      <c r="AN2" s="58">
        <v>15</v>
      </c>
      <c r="AO2" s="59">
        <v>3</v>
      </c>
      <c r="AP2" s="58">
        <v>5</v>
      </c>
      <c r="AQ2" s="60">
        <v>5</v>
      </c>
      <c r="AR2" s="68">
        <v>13</v>
      </c>
      <c r="AS2" s="69">
        <v>8</v>
      </c>
      <c r="AT2" s="58">
        <v>11</v>
      </c>
      <c r="AU2" s="64">
        <v>4</v>
      </c>
      <c r="AV2" s="63">
        <v>7</v>
      </c>
      <c r="AW2" s="64">
        <v>6</v>
      </c>
      <c r="AX2" s="259"/>
      <c r="AY2" s="260"/>
    </row>
    <row r="3" spans="1:51" ht="12.75">
      <c r="A3" s="71">
        <v>1</v>
      </c>
      <c r="B3" s="72">
        <v>14</v>
      </c>
      <c r="C3" s="73" t="s">
        <v>3</v>
      </c>
      <c r="D3" s="74">
        <f>F3+H3+J3+L3+N3+P3+R3+T3+V3+X3+Z3+AB3+AD3+AF3+AH3+AJ3+AL3+AN3+AP3+AR3+AT3+AV3</f>
        <v>0</v>
      </c>
      <c r="E3" s="75">
        <f>G3+I3+K3+M3+O3+Q3+S3+U3+W3+Y3+AA3+AC3+AE3+AG3+AI3+AK3+AM3+AO3+AQ3+AS3+AU3+AW3</f>
        <v>0</v>
      </c>
      <c r="F3" s="76"/>
      <c r="G3" s="77"/>
      <c r="H3" s="76"/>
      <c r="I3" s="77"/>
      <c r="J3" s="76"/>
      <c r="K3" s="77"/>
      <c r="L3" s="76"/>
      <c r="M3" s="77"/>
      <c r="N3" s="76"/>
      <c r="O3" s="77"/>
      <c r="P3" s="76"/>
      <c r="Q3" s="78"/>
      <c r="R3" s="76"/>
      <c r="S3" s="78"/>
      <c r="T3" s="76"/>
      <c r="U3" s="77"/>
      <c r="V3" s="76"/>
      <c r="W3" s="77"/>
      <c r="X3" s="76"/>
      <c r="Y3" s="77"/>
      <c r="Z3" s="76"/>
      <c r="AA3" s="79"/>
      <c r="AB3" s="80"/>
      <c r="AC3" s="77"/>
      <c r="AD3" s="76"/>
      <c r="AE3" s="77"/>
      <c r="AF3" s="76"/>
      <c r="AG3" s="77"/>
      <c r="AH3" s="76"/>
      <c r="AI3" s="77"/>
      <c r="AJ3" s="76"/>
      <c r="AK3" s="78"/>
      <c r="AL3" s="76"/>
      <c r="AM3" s="78"/>
      <c r="AN3" s="76"/>
      <c r="AO3" s="77"/>
      <c r="AP3" s="76"/>
      <c r="AQ3" s="78"/>
      <c r="AR3" s="74"/>
      <c r="AS3" s="75"/>
      <c r="AT3" s="74"/>
      <c r="AU3" s="81"/>
      <c r="AV3" s="82"/>
      <c r="AW3" s="83"/>
      <c r="AX3" s="280"/>
      <c r="AY3" s="281"/>
    </row>
    <row r="4" spans="1:51" ht="12.75">
      <c r="A4" s="71">
        <v>2</v>
      </c>
      <c r="B4" s="85">
        <v>24</v>
      </c>
      <c r="C4" s="86" t="s">
        <v>4</v>
      </c>
      <c r="D4" s="87">
        <f>F4+H4+J4+L4+N4+P4+R4+T4+V4+X4+Z4+AB4+AD4+AF4+AH4+AJ4+AL4+AN4+AP4+AR4+AT4+AV4</f>
        <v>0</v>
      </c>
      <c r="E4" s="88">
        <f aca="true" t="shared" si="0" ref="E4:E21">G4+I4+K4+M4+O4+Q4+S4+U4+W4+Y4+AA4+AC4+AE4+AG4+AI4+AK4+AM4+AO4+AQ4+AS4+AU4+AW4</f>
        <v>0</v>
      </c>
      <c r="F4" s="89"/>
      <c r="G4" s="90"/>
      <c r="H4" s="89"/>
      <c r="I4" s="90"/>
      <c r="J4" s="89"/>
      <c r="K4" s="90"/>
      <c r="L4" s="89"/>
      <c r="M4" s="90"/>
      <c r="N4" s="89"/>
      <c r="O4" s="90"/>
      <c r="P4" s="89"/>
      <c r="Q4" s="91"/>
      <c r="R4" s="89"/>
      <c r="S4" s="91"/>
      <c r="T4" s="89"/>
      <c r="U4" s="90"/>
      <c r="V4" s="89"/>
      <c r="W4" s="90"/>
      <c r="X4" s="89"/>
      <c r="Y4" s="90"/>
      <c r="Z4" s="89"/>
      <c r="AA4" s="92"/>
      <c r="AB4" s="93"/>
      <c r="AC4" s="90"/>
      <c r="AD4" s="89"/>
      <c r="AE4" s="90"/>
      <c r="AF4" s="89"/>
      <c r="AG4" s="90"/>
      <c r="AH4" s="89"/>
      <c r="AI4" s="90"/>
      <c r="AJ4" s="89"/>
      <c r="AK4" s="91"/>
      <c r="AL4" s="89"/>
      <c r="AM4" s="91"/>
      <c r="AN4" s="89"/>
      <c r="AO4" s="90"/>
      <c r="AP4" s="89"/>
      <c r="AQ4" s="91"/>
      <c r="AR4" s="87"/>
      <c r="AS4" s="88"/>
      <c r="AT4" s="87"/>
      <c r="AU4" s="94"/>
      <c r="AV4" s="95"/>
      <c r="AW4" s="96"/>
      <c r="AX4" s="282"/>
      <c r="AY4" s="283"/>
    </row>
    <row r="5" spans="1:51" ht="12.75">
      <c r="A5" s="71">
        <v>3</v>
      </c>
      <c r="B5" s="85">
        <v>16</v>
      </c>
      <c r="C5" s="86" t="s">
        <v>5</v>
      </c>
      <c r="D5" s="87">
        <f>F5+H5+J5+L5+N5+P5+R5+T5+V5+X5+Z5+AB5+AD5+AF5+AH5+AJ5+AL5+AN5+AP5+AR5+AT5+AV5</f>
        <v>0</v>
      </c>
      <c r="E5" s="88">
        <f t="shared" si="0"/>
        <v>0</v>
      </c>
      <c r="F5" s="89"/>
      <c r="G5" s="90"/>
      <c r="H5" s="89"/>
      <c r="I5" s="90"/>
      <c r="J5" s="89"/>
      <c r="K5" s="90"/>
      <c r="L5" s="89"/>
      <c r="M5" s="90"/>
      <c r="N5" s="89"/>
      <c r="O5" s="90"/>
      <c r="P5" s="89"/>
      <c r="Q5" s="91"/>
      <c r="R5" s="89"/>
      <c r="S5" s="91"/>
      <c r="T5" s="89"/>
      <c r="U5" s="90"/>
      <c r="V5" s="89"/>
      <c r="W5" s="90"/>
      <c r="X5" s="89"/>
      <c r="Y5" s="90"/>
      <c r="Z5" s="89"/>
      <c r="AA5" s="92"/>
      <c r="AB5" s="93"/>
      <c r="AC5" s="90"/>
      <c r="AD5" s="89"/>
      <c r="AE5" s="90"/>
      <c r="AF5" s="89"/>
      <c r="AG5" s="90"/>
      <c r="AH5" s="89"/>
      <c r="AI5" s="90"/>
      <c r="AJ5" s="89"/>
      <c r="AK5" s="91"/>
      <c r="AL5" s="89"/>
      <c r="AM5" s="91"/>
      <c r="AN5" s="89"/>
      <c r="AO5" s="90"/>
      <c r="AP5" s="89"/>
      <c r="AQ5" s="91"/>
      <c r="AR5" s="87"/>
      <c r="AS5" s="88"/>
      <c r="AT5" s="87"/>
      <c r="AU5" s="97"/>
      <c r="AV5" s="95"/>
      <c r="AW5" s="98"/>
      <c r="AX5" s="284"/>
      <c r="AY5" s="285"/>
    </row>
    <row r="6" spans="1:51" ht="12.75">
      <c r="A6" s="71">
        <v>4</v>
      </c>
      <c r="B6" s="85">
        <v>87</v>
      </c>
      <c r="C6" s="86" t="s">
        <v>6</v>
      </c>
      <c r="D6" s="87">
        <f>F6+H6+J6+L6+N6+P6+R6+T6+V6+X6+Z6+AB6+AD6+AF6+AH6+AJ6+AL6+AN6+AP6+AR6+AT6+AV6</f>
        <v>0</v>
      </c>
      <c r="E6" s="88">
        <f t="shared" si="0"/>
        <v>0</v>
      </c>
      <c r="F6" s="89"/>
      <c r="G6" s="90"/>
      <c r="H6" s="89"/>
      <c r="I6" s="90"/>
      <c r="J6" s="89"/>
      <c r="K6" s="90"/>
      <c r="L6" s="89"/>
      <c r="M6" s="90"/>
      <c r="N6" s="89"/>
      <c r="O6" s="90"/>
      <c r="P6" s="89"/>
      <c r="Q6" s="91"/>
      <c r="R6" s="89"/>
      <c r="S6" s="91"/>
      <c r="T6" s="89"/>
      <c r="U6" s="90"/>
      <c r="V6" s="89"/>
      <c r="W6" s="90"/>
      <c r="X6" s="89"/>
      <c r="Y6" s="90"/>
      <c r="Z6" s="89"/>
      <c r="AA6" s="92"/>
      <c r="AB6" s="93"/>
      <c r="AC6" s="90"/>
      <c r="AD6" s="89"/>
      <c r="AE6" s="90"/>
      <c r="AF6" s="89"/>
      <c r="AG6" s="90"/>
      <c r="AH6" s="89"/>
      <c r="AI6" s="90"/>
      <c r="AJ6" s="89"/>
      <c r="AK6" s="91"/>
      <c r="AL6" s="89"/>
      <c r="AM6" s="91"/>
      <c r="AN6" s="89"/>
      <c r="AO6" s="90"/>
      <c r="AP6" s="89"/>
      <c r="AQ6" s="91"/>
      <c r="AR6" s="87"/>
      <c r="AS6" s="88"/>
      <c r="AT6" s="87"/>
      <c r="AU6" s="97"/>
      <c r="AV6" s="95"/>
      <c r="AW6" s="101"/>
      <c r="AX6" s="284"/>
      <c r="AY6" s="285"/>
    </row>
    <row r="7" spans="1:51" ht="12.75">
      <c r="A7" s="71">
        <v>5</v>
      </c>
      <c r="B7" s="85">
        <v>92</v>
      </c>
      <c r="C7" s="86" t="s">
        <v>7</v>
      </c>
      <c r="D7" s="87">
        <f>F7+H7+J7+L7+N7+P7+R7+T7+V7+X7+Z7+AB7+AD7+AF7+AH7+AJ7+AL7+AN7+AP7+AR7+AT7+AV7</f>
        <v>0</v>
      </c>
      <c r="E7" s="88">
        <f t="shared" si="0"/>
        <v>0</v>
      </c>
      <c r="F7" s="89"/>
      <c r="G7" s="90"/>
      <c r="H7" s="89"/>
      <c r="I7" s="90"/>
      <c r="J7" s="89"/>
      <c r="K7" s="90"/>
      <c r="L7" s="89"/>
      <c r="M7" s="90"/>
      <c r="N7" s="89"/>
      <c r="O7" s="90"/>
      <c r="P7" s="89"/>
      <c r="Q7" s="91"/>
      <c r="R7" s="89"/>
      <c r="S7" s="91"/>
      <c r="T7" s="89"/>
      <c r="U7" s="90"/>
      <c r="V7" s="89"/>
      <c r="W7" s="90"/>
      <c r="X7" s="89"/>
      <c r="Y7" s="90"/>
      <c r="Z7" s="89"/>
      <c r="AA7" s="92"/>
      <c r="AB7" s="93"/>
      <c r="AC7" s="90"/>
      <c r="AD7" s="89"/>
      <c r="AE7" s="90"/>
      <c r="AF7" s="89"/>
      <c r="AG7" s="90"/>
      <c r="AH7" s="89"/>
      <c r="AI7" s="90"/>
      <c r="AJ7" s="89"/>
      <c r="AK7" s="91"/>
      <c r="AL7" s="89"/>
      <c r="AM7" s="91"/>
      <c r="AN7" s="89"/>
      <c r="AO7" s="90"/>
      <c r="AP7" s="89"/>
      <c r="AQ7" s="91"/>
      <c r="AR7" s="87"/>
      <c r="AS7" s="88"/>
      <c r="AT7" s="87"/>
      <c r="AU7" s="97"/>
      <c r="AV7" s="95"/>
      <c r="AW7" s="101"/>
      <c r="AX7" s="286"/>
      <c r="AY7" s="287"/>
    </row>
    <row r="8" spans="1:51" ht="12.75">
      <c r="A8" s="71">
        <v>6</v>
      </c>
      <c r="B8" s="85">
        <v>13</v>
      </c>
      <c r="C8" s="86" t="s">
        <v>8</v>
      </c>
      <c r="D8" s="87">
        <f aca="true" t="shared" si="1" ref="D8:D21">F8+H8+J8+L8+N8+P8+R8+T8+V8+X8+Z8+AB8+AD8+AF8+AH8+AJ8+AL8+AN8+AP8+AR8+AT8+AV8</f>
        <v>0</v>
      </c>
      <c r="E8" s="88">
        <f t="shared" si="0"/>
        <v>0</v>
      </c>
      <c r="F8" s="89"/>
      <c r="G8" s="90"/>
      <c r="H8" s="89"/>
      <c r="I8" s="90"/>
      <c r="J8" s="89"/>
      <c r="K8" s="90"/>
      <c r="L8" s="89"/>
      <c r="M8" s="90"/>
      <c r="N8" s="89"/>
      <c r="O8" s="90"/>
      <c r="P8" s="89"/>
      <c r="Q8" s="91"/>
      <c r="R8" s="89"/>
      <c r="S8" s="91"/>
      <c r="T8" s="89"/>
      <c r="U8" s="90"/>
      <c r="V8" s="89"/>
      <c r="W8" s="90"/>
      <c r="X8" s="89"/>
      <c r="Y8" s="90"/>
      <c r="Z8" s="89"/>
      <c r="AA8" s="92"/>
      <c r="AB8" s="93"/>
      <c r="AC8" s="90"/>
      <c r="AD8" s="89"/>
      <c r="AE8" s="90"/>
      <c r="AF8" s="89"/>
      <c r="AG8" s="90"/>
      <c r="AH8" s="89"/>
      <c r="AI8" s="90"/>
      <c r="AJ8" s="89"/>
      <c r="AK8" s="91"/>
      <c r="AL8" s="89"/>
      <c r="AM8" s="91"/>
      <c r="AN8" s="89"/>
      <c r="AO8" s="90"/>
      <c r="AP8" s="89"/>
      <c r="AQ8" s="91"/>
      <c r="AR8" s="87"/>
      <c r="AS8" s="88"/>
      <c r="AT8" s="87"/>
      <c r="AU8" s="97"/>
      <c r="AV8" s="95"/>
      <c r="AW8" s="101"/>
      <c r="AX8" s="284"/>
      <c r="AY8" s="285"/>
    </row>
    <row r="9" spans="1:51" ht="12.75">
      <c r="A9" s="71">
        <v>7</v>
      </c>
      <c r="B9" s="85">
        <v>17</v>
      </c>
      <c r="C9" s="86" t="s">
        <v>9</v>
      </c>
      <c r="D9" s="87">
        <f t="shared" si="1"/>
        <v>0</v>
      </c>
      <c r="E9" s="88">
        <f t="shared" si="0"/>
        <v>0</v>
      </c>
      <c r="F9" s="89"/>
      <c r="G9" s="90"/>
      <c r="H9" s="89"/>
      <c r="I9" s="90"/>
      <c r="J9" s="89"/>
      <c r="K9" s="90"/>
      <c r="L9" s="89"/>
      <c r="M9" s="90"/>
      <c r="N9" s="89"/>
      <c r="O9" s="90"/>
      <c r="P9" s="89"/>
      <c r="Q9" s="91"/>
      <c r="R9" s="89"/>
      <c r="S9" s="91"/>
      <c r="T9" s="89"/>
      <c r="U9" s="90"/>
      <c r="V9" s="89"/>
      <c r="W9" s="90"/>
      <c r="X9" s="89"/>
      <c r="Y9" s="90"/>
      <c r="Z9" s="89"/>
      <c r="AA9" s="92"/>
      <c r="AB9" s="93"/>
      <c r="AC9" s="90"/>
      <c r="AD9" s="89"/>
      <c r="AE9" s="90"/>
      <c r="AF9" s="89"/>
      <c r="AG9" s="90"/>
      <c r="AH9" s="89"/>
      <c r="AI9" s="90"/>
      <c r="AJ9" s="89"/>
      <c r="AK9" s="91"/>
      <c r="AL9" s="89"/>
      <c r="AM9" s="91"/>
      <c r="AN9" s="89"/>
      <c r="AO9" s="90"/>
      <c r="AP9" s="89"/>
      <c r="AQ9" s="91"/>
      <c r="AR9" s="87"/>
      <c r="AS9" s="88"/>
      <c r="AT9" s="87"/>
      <c r="AU9" s="97"/>
      <c r="AV9" s="95"/>
      <c r="AW9" s="101"/>
      <c r="AX9" s="286"/>
      <c r="AY9" s="287"/>
    </row>
    <row r="10" spans="1:51" ht="12.75">
      <c r="A10" s="71">
        <v>8</v>
      </c>
      <c r="B10" s="85">
        <v>44</v>
      </c>
      <c r="C10" s="86" t="s">
        <v>10</v>
      </c>
      <c r="D10" s="87">
        <f t="shared" si="1"/>
        <v>0</v>
      </c>
      <c r="E10" s="88">
        <f t="shared" si="0"/>
        <v>0</v>
      </c>
      <c r="F10" s="89"/>
      <c r="G10" s="90"/>
      <c r="H10" s="89"/>
      <c r="I10" s="90"/>
      <c r="J10" s="89"/>
      <c r="K10" s="90"/>
      <c r="L10" s="89"/>
      <c r="M10" s="90"/>
      <c r="N10" s="89"/>
      <c r="O10" s="90"/>
      <c r="P10" s="89"/>
      <c r="Q10" s="91"/>
      <c r="R10" s="89"/>
      <c r="S10" s="91"/>
      <c r="T10" s="89"/>
      <c r="U10" s="90"/>
      <c r="V10" s="89"/>
      <c r="W10" s="90"/>
      <c r="X10" s="89"/>
      <c r="Y10" s="90"/>
      <c r="Z10" s="89"/>
      <c r="AA10" s="92"/>
      <c r="AB10" s="93"/>
      <c r="AC10" s="90"/>
      <c r="AD10" s="89"/>
      <c r="AE10" s="90"/>
      <c r="AF10" s="89"/>
      <c r="AG10" s="90"/>
      <c r="AH10" s="89"/>
      <c r="AI10" s="90"/>
      <c r="AJ10" s="89"/>
      <c r="AK10" s="91"/>
      <c r="AL10" s="89"/>
      <c r="AM10" s="91"/>
      <c r="AN10" s="89"/>
      <c r="AO10" s="90"/>
      <c r="AP10" s="89"/>
      <c r="AQ10" s="91"/>
      <c r="AR10" s="87"/>
      <c r="AS10" s="88"/>
      <c r="AT10" s="87"/>
      <c r="AU10" s="90"/>
      <c r="AV10" s="95"/>
      <c r="AW10" s="101"/>
      <c r="AX10" s="282"/>
      <c r="AY10" s="283"/>
    </row>
    <row r="11" spans="1:51" ht="12.75">
      <c r="A11" s="71">
        <v>9</v>
      </c>
      <c r="B11" s="85">
        <v>19</v>
      </c>
      <c r="C11" s="86" t="s">
        <v>11</v>
      </c>
      <c r="D11" s="87">
        <f t="shared" si="1"/>
        <v>0</v>
      </c>
      <c r="E11" s="88">
        <f t="shared" si="0"/>
        <v>0</v>
      </c>
      <c r="F11" s="89"/>
      <c r="G11" s="90"/>
      <c r="H11" s="89"/>
      <c r="I11" s="90"/>
      <c r="J11" s="89"/>
      <c r="K11" s="90"/>
      <c r="L11" s="89"/>
      <c r="M11" s="90"/>
      <c r="N11" s="89"/>
      <c r="O11" s="90"/>
      <c r="P11" s="89"/>
      <c r="Q11" s="91"/>
      <c r="R11" s="89"/>
      <c r="S11" s="91"/>
      <c r="T11" s="89"/>
      <c r="U11" s="90"/>
      <c r="V11" s="89"/>
      <c r="W11" s="90"/>
      <c r="X11" s="89"/>
      <c r="Y11" s="90"/>
      <c r="Z11" s="89"/>
      <c r="AA11" s="92"/>
      <c r="AB11" s="93"/>
      <c r="AC11" s="90"/>
      <c r="AD11" s="89"/>
      <c r="AE11" s="90"/>
      <c r="AF11" s="89"/>
      <c r="AG11" s="90"/>
      <c r="AH11" s="89"/>
      <c r="AI11" s="90"/>
      <c r="AJ11" s="89"/>
      <c r="AK11" s="91"/>
      <c r="AL11" s="89"/>
      <c r="AM11" s="91"/>
      <c r="AN11" s="89"/>
      <c r="AO11" s="90"/>
      <c r="AP11" s="89"/>
      <c r="AQ11" s="91"/>
      <c r="AR11" s="87"/>
      <c r="AS11" s="88"/>
      <c r="AT11" s="87"/>
      <c r="AU11" s="94"/>
      <c r="AV11" s="95"/>
      <c r="AW11" s="101"/>
      <c r="AX11" s="284"/>
      <c r="AY11" s="285"/>
    </row>
    <row r="12" spans="1:51" s="65" customFormat="1" ht="12.75">
      <c r="A12" s="71">
        <v>10</v>
      </c>
      <c r="B12" s="85">
        <v>23</v>
      </c>
      <c r="C12" s="86" t="s">
        <v>12</v>
      </c>
      <c r="D12" s="87">
        <f t="shared" si="1"/>
        <v>0</v>
      </c>
      <c r="E12" s="88">
        <f t="shared" si="0"/>
        <v>0</v>
      </c>
      <c r="F12" s="89"/>
      <c r="G12" s="90"/>
      <c r="H12" s="89"/>
      <c r="I12" s="90"/>
      <c r="J12" s="89"/>
      <c r="K12" s="90"/>
      <c r="L12" s="89"/>
      <c r="M12" s="90"/>
      <c r="N12" s="89"/>
      <c r="O12" s="90"/>
      <c r="P12" s="89"/>
      <c r="Q12" s="91"/>
      <c r="R12" s="89"/>
      <c r="S12" s="91"/>
      <c r="T12" s="89"/>
      <c r="U12" s="90"/>
      <c r="V12" s="89"/>
      <c r="W12" s="90"/>
      <c r="X12" s="89"/>
      <c r="Y12" s="90"/>
      <c r="Z12" s="89"/>
      <c r="AA12" s="92"/>
      <c r="AB12" s="93"/>
      <c r="AC12" s="90"/>
      <c r="AD12" s="89"/>
      <c r="AE12" s="90"/>
      <c r="AF12" s="89"/>
      <c r="AG12" s="90"/>
      <c r="AH12" s="89"/>
      <c r="AI12" s="90"/>
      <c r="AJ12" s="89"/>
      <c r="AK12" s="91"/>
      <c r="AL12" s="89"/>
      <c r="AM12" s="91"/>
      <c r="AN12" s="89"/>
      <c r="AO12" s="90"/>
      <c r="AP12" s="89"/>
      <c r="AQ12" s="91"/>
      <c r="AR12" s="87"/>
      <c r="AS12" s="88"/>
      <c r="AT12" s="87"/>
      <c r="AU12" s="97"/>
      <c r="AV12" s="103"/>
      <c r="AW12" s="104"/>
      <c r="AX12" s="288"/>
      <c r="AY12" s="289"/>
    </row>
    <row r="13" spans="1:51" ht="12.75">
      <c r="A13" s="71">
        <v>11</v>
      </c>
      <c r="B13" s="85">
        <v>5</v>
      </c>
      <c r="C13" s="86" t="s">
        <v>13</v>
      </c>
      <c r="D13" s="87">
        <f t="shared" si="1"/>
        <v>0</v>
      </c>
      <c r="E13" s="88">
        <f t="shared" si="0"/>
        <v>0</v>
      </c>
      <c r="F13" s="89"/>
      <c r="G13" s="90"/>
      <c r="H13" s="89"/>
      <c r="I13" s="90"/>
      <c r="J13" s="89"/>
      <c r="K13" s="90"/>
      <c r="L13" s="89"/>
      <c r="M13" s="90"/>
      <c r="N13" s="89"/>
      <c r="O13" s="90"/>
      <c r="P13" s="89"/>
      <c r="Q13" s="91"/>
      <c r="R13" s="89"/>
      <c r="S13" s="91"/>
      <c r="T13" s="89"/>
      <c r="U13" s="90"/>
      <c r="V13" s="89"/>
      <c r="W13" s="90"/>
      <c r="X13" s="89"/>
      <c r="Y13" s="90"/>
      <c r="Z13" s="89"/>
      <c r="AA13" s="92"/>
      <c r="AB13" s="93"/>
      <c r="AC13" s="90"/>
      <c r="AD13" s="89"/>
      <c r="AE13" s="90"/>
      <c r="AF13" s="89"/>
      <c r="AG13" s="90"/>
      <c r="AH13" s="89"/>
      <c r="AI13" s="90"/>
      <c r="AJ13" s="89"/>
      <c r="AK13" s="91"/>
      <c r="AL13" s="89"/>
      <c r="AM13" s="91"/>
      <c r="AN13" s="89"/>
      <c r="AO13" s="90"/>
      <c r="AP13" s="89"/>
      <c r="AQ13" s="91"/>
      <c r="AR13" s="87"/>
      <c r="AS13" s="88"/>
      <c r="AT13" s="87"/>
      <c r="AU13" s="97"/>
      <c r="AV13" s="95"/>
      <c r="AW13" s="101"/>
      <c r="AX13" s="286"/>
      <c r="AY13" s="287"/>
    </row>
    <row r="14" spans="1:51" ht="12.75">
      <c r="A14" s="71">
        <v>12</v>
      </c>
      <c r="B14" s="85">
        <v>15</v>
      </c>
      <c r="C14" s="86" t="s">
        <v>14</v>
      </c>
      <c r="D14" s="87">
        <f t="shared" si="1"/>
        <v>0</v>
      </c>
      <c r="E14" s="88">
        <f t="shared" si="0"/>
        <v>0</v>
      </c>
      <c r="F14" s="89"/>
      <c r="G14" s="90"/>
      <c r="H14" s="89"/>
      <c r="I14" s="90"/>
      <c r="J14" s="89"/>
      <c r="K14" s="90"/>
      <c r="L14" s="89"/>
      <c r="M14" s="90"/>
      <c r="N14" s="89"/>
      <c r="O14" s="90"/>
      <c r="P14" s="89"/>
      <c r="Q14" s="91"/>
      <c r="R14" s="89"/>
      <c r="S14" s="91"/>
      <c r="T14" s="89"/>
      <c r="U14" s="90"/>
      <c r="V14" s="89"/>
      <c r="W14" s="90"/>
      <c r="X14" s="89"/>
      <c r="Y14" s="90"/>
      <c r="Z14" s="89"/>
      <c r="AA14" s="92"/>
      <c r="AB14" s="93"/>
      <c r="AC14" s="90"/>
      <c r="AD14" s="89"/>
      <c r="AE14" s="90"/>
      <c r="AF14" s="89"/>
      <c r="AG14" s="90"/>
      <c r="AH14" s="89"/>
      <c r="AI14" s="90"/>
      <c r="AJ14" s="89"/>
      <c r="AK14" s="91"/>
      <c r="AL14" s="89"/>
      <c r="AM14" s="91"/>
      <c r="AN14" s="89"/>
      <c r="AO14" s="90"/>
      <c r="AP14" s="89"/>
      <c r="AQ14" s="91"/>
      <c r="AR14" s="87"/>
      <c r="AS14" s="88"/>
      <c r="AT14" s="87"/>
      <c r="AU14" s="97"/>
      <c r="AV14" s="95"/>
      <c r="AW14" s="101"/>
      <c r="AX14" s="282"/>
      <c r="AY14" s="283"/>
    </row>
    <row r="15" spans="1:51" ht="12.75">
      <c r="A15" s="71">
        <v>13</v>
      </c>
      <c r="B15" s="85">
        <v>27</v>
      </c>
      <c r="C15" s="86" t="s">
        <v>15</v>
      </c>
      <c r="D15" s="87">
        <f t="shared" si="1"/>
        <v>0</v>
      </c>
      <c r="E15" s="88">
        <f t="shared" si="0"/>
        <v>0</v>
      </c>
      <c r="F15" s="89"/>
      <c r="G15" s="90"/>
      <c r="H15" s="89"/>
      <c r="I15" s="90"/>
      <c r="J15" s="89"/>
      <c r="K15" s="90"/>
      <c r="L15" s="89"/>
      <c r="M15" s="90"/>
      <c r="N15" s="89"/>
      <c r="O15" s="90"/>
      <c r="P15" s="89"/>
      <c r="Q15" s="91"/>
      <c r="R15" s="89"/>
      <c r="S15" s="91"/>
      <c r="T15" s="89"/>
      <c r="U15" s="90"/>
      <c r="V15" s="89"/>
      <c r="W15" s="90"/>
      <c r="X15" s="89"/>
      <c r="Y15" s="90"/>
      <c r="Z15" s="89"/>
      <c r="AA15" s="92"/>
      <c r="AB15" s="93"/>
      <c r="AC15" s="90"/>
      <c r="AD15" s="89"/>
      <c r="AE15" s="90"/>
      <c r="AF15" s="89"/>
      <c r="AG15" s="90"/>
      <c r="AH15" s="89"/>
      <c r="AI15" s="90"/>
      <c r="AJ15" s="89"/>
      <c r="AK15" s="91"/>
      <c r="AL15" s="89"/>
      <c r="AM15" s="91"/>
      <c r="AN15" s="89"/>
      <c r="AO15" s="90"/>
      <c r="AP15" s="89"/>
      <c r="AQ15" s="91"/>
      <c r="AR15" s="87"/>
      <c r="AS15" s="88"/>
      <c r="AT15" s="87"/>
      <c r="AU15" s="97"/>
      <c r="AV15" s="95"/>
      <c r="AW15" s="101"/>
      <c r="AX15" s="282"/>
      <c r="AY15" s="283"/>
    </row>
    <row r="16" spans="1:51" ht="12.75">
      <c r="A16" s="71">
        <v>14</v>
      </c>
      <c r="B16" s="85">
        <v>8</v>
      </c>
      <c r="C16" s="86" t="s">
        <v>16</v>
      </c>
      <c r="D16" s="87">
        <f t="shared" si="1"/>
        <v>0</v>
      </c>
      <c r="E16" s="88">
        <f t="shared" si="0"/>
        <v>0</v>
      </c>
      <c r="F16" s="89"/>
      <c r="G16" s="90"/>
      <c r="H16" s="89"/>
      <c r="I16" s="90"/>
      <c r="J16" s="89"/>
      <c r="K16" s="90"/>
      <c r="L16" s="89"/>
      <c r="M16" s="90"/>
      <c r="N16" s="89"/>
      <c r="O16" s="90"/>
      <c r="P16" s="89"/>
      <c r="Q16" s="91"/>
      <c r="R16" s="89"/>
      <c r="S16" s="91"/>
      <c r="T16" s="89"/>
      <c r="U16" s="90"/>
      <c r="V16" s="89"/>
      <c r="W16" s="90"/>
      <c r="X16" s="89"/>
      <c r="Y16" s="90"/>
      <c r="Z16" s="89"/>
      <c r="AA16" s="92"/>
      <c r="AB16" s="93"/>
      <c r="AC16" s="90"/>
      <c r="AD16" s="89"/>
      <c r="AE16" s="90"/>
      <c r="AF16" s="89"/>
      <c r="AG16" s="90"/>
      <c r="AH16" s="89"/>
      <c r="AI16" s="90"/>
      <c r="AJ16" s="89"/>
      <c r="AK16" s="91"/>
      <c r="AL16" s="89"/>
      <c r="AM16" s="91"/>
      <c r="AN16" s="89"/>
      <c r="AO16" s="90"/>
      <c r="AP16" s="89"/>
      <c r="AQ16" s="91"/>
      <c r="AR16" s="87"/>
      <c r="AS16" s="88"/>
      <c r="AT16" s="87"/>
      <c r="AU16" s="97"/>
      <c r="AV16" s="95"/>
      <c r="AW16" s="101"/>
      <c r="AX16" s="282"/>
      <c r="AY16" s="283"/>
    </row>
    <row r="17" spans="1:51" ht="12.75">
      <c r="A17" s="71">
        <v>15</v>
      </c>
      <c r="B17" s="85">
        <v>80</v>
      </c>
      <c r="C17" s="86" t="s">
        <v>17</v>
      </c>
      <c r="D17" s="87">
        <f t="shared" si="1"/>
        <v>0</v>
      </c>
      <c r="E17" s="88">
        <f t="shared" si="0"/>
        <v>0</v>
      </c>
      <c r="F17" s="93"/>
      <c r="G17" s="90"/>
      <c r="H17" s="93"/>
      <c r="I17" s="90"/>
      <c r="J17" s="89"/>
      <c r="K17" s="90"/>
      <c r="L17" s="93"/>
      <c r="M17" s="90"/>
      <c r="N17" s="93"/>
      <c r="O17" s="90"/>
      <c r="P17" s="93"/>
      <c r="Q17" s="90"/>
      <c r="R17" s="93"/>
      <c r="S17" s="91"/>
      <c r="T17" s="89"/>
      <c r="U17" s="90"/>
      <c r="V17" s="93"/>
      <c r="W17" s="90"/>
      <c r="X17" s="93"/>
      <c r="Y17" s="90"/>
      <c r="Z17" s="93"/>
      <c r="AA17" s="92"/>
      <c r="AB17" s="93"/>
      <c r="AC17" s="90"/>
      <c r="AD17" s="93"/>
      <c r="AE17" s="90"/>
      <c r="AF17" s="93"/>
      <c r="AG17" s="90"/>
      <c r="AH17" s="93"/>
      <c r="AI17" s="90"/>
      <c r="AJ17" s="89"/>
      <c r="AK17" s="91"/>
      <c r="AL17" s="89"/>
      <c r="AM17" s="91"/>
      <c r="AN17" s="89"/>
      <c r="AO17" s="90"/>
      <c r="AP17" s="89"/>
      <c r="AQ17" s="91"/>
      <c r="AR17" s="87"/>
      <c r="AS17" s="88"/>
      <c r="AT17" s="87"/>
      <c r="AU17" s="97"/>
      <c r="AV17" s="95"/>
      <c r="AW17" s="101"/>
      <c r="AX17" s="282"/>
      <c r="AY17" s="283"/>
    </row>
    <row r="18" spans="1:51" ht="12.75">
      <c r="A18" s="71">
        <v>16</v>
      </c>
      <c r="B18" s="85">
        <v>41</v>
      </c>
      <c r="C18" s="106" t="s">
        <v>18</v>
      </c>
      <c r="D18" s="107">
        <f t="shared" si="1"/>
        <v>0</v>
      </c>
      <c r="E18" s="88">
        <f t="shared" si="0"/>
        <v>0</v>
      </c>
      <c r="F18" s="93"/>
      <c r="G18" s="90"/>
      <c r="H18" s="93"/>
      <c r="I18" s="90"/>
      <c r="J18" s="93"/>
      <c r="K18" s="90"/>
      <c r="L18" s="93"/>
      <c r="M18" s="90"/>
      <c r="N18" s="93"/>
      <c r="O18" s="90"/>
      <c r="P18" s="93"/>
      <c r="Q18" s="90"/>
      <c r="R18" s="93"/>
      <c r="S18" s="90"/>
      <c r="T18" s="93"/>
      <c r="U18" s="90"/>
      <c r="V18" s="93"/>
      <c r="W18" s="90"/>
      <c r="X18" s="93"/>
      <c r="Y18" s="90"/>
      <c r="Z18" s="93"/>
      <c r="AA18" s="92"/>
      <c r="AB18" s="93"/>
      <c r="AC18" s="90"/>
      <c r="AD18" s="93"/>
      <c r="AE18" s="90"/>
      <c r="AF18" s="93"/>
      <c r="AG18" s="90"/>
      <c r="AH18" s="93"/>
      <c r="AI18" s="90"/>
      <c r="AJ18" s="93"/>
      <c r="AK18" s="90"/>
      <c r="AL18" s="93"/>
      <c r="AM18" s="90"/>
      <c r="AN18" s="93"/>
      <c r="AO18" s="90"/>
      <c r="AP18" s="93"/>
      <c r="AQ18" s="91"/>
      <c r="AR18" s="87"/>
      <c r="AS18" s="88"/>
      <c r="AT18" s="87"/>
      <c r="AU18" s="97"/>
      <c r="AV18" s="95"/>
      <c r="AW18" s="101"/>
      <c r="AX18" s="284"/>
      <c r="AY18" s="285"/>
    </row>
    <row r="19" spans="1:51" ht="12.75">
      <c r="A19" s="71">
        <v>17</v>
      </c>
      <c r="B19" s="85">
        <v>37</v>
      </c>
      <c r="C19" s="106" t="s">
        <v>19</v>
      </c>
      <c r="D19" s="107">
        <f t="shared" si="1"/>
        <v>0</v>
      </c>
      <c r="E19" s="88">
        <f t="shared" si="0"/>
        <v>0</v>
      </c>
      <c r="F19" s="93"/>
      <c r="G19" s="90"/>
      <c r="H19" s="93"/>
      <c r="I19" s="90"/>
      <c r="J19" s="93"/>
      <c r="K19" s="90"/>
      <c r="L19" s="93"/>
      <c r="M19" s="90"/>
      <c r="N19" s="93"/>
      <c r="O19" s="90"/>
      <c r="P19" s="93"/>
      <c r="Q19" s="90"/>
      <c r="R19" s="93"/>
      <c r="S19" s="90"/>
      <c r="T19" s="93"/>
      <c r="U19" s="90"/>
      <c r="V19" s="93"/>
      <c r="W19" s="90"/>
      <c r="X19" s="93"/>
      <c r="Y19" s="90"/>
      <c r="Z19" s="93"/>
      <c r="AA19" s="92"/>
      <c r="AB19" s="93"/>
      <c r="AC19" s="90"/>
      <c r="AD19" s="93"/>
      <c r="AE19" s="90"/>
      <c r="AF19" s="93"/>
      <c r="AG19" s="90"/>
      <c r="AH19" s="93"/>
      <c r="AI19" s="90"/>
      <c r="AJ19" s="93"/>
      <c r="AK19" s="90"/>
      <c r="AL19" s="93"/>
      <c r="AM19" s="90"/>
      <c r="AN19" s="93"/>
      <c r="AO19" s="90"/>
      <c r="AP19" s="93"/>
      <c r="AQ19" s="91"/>
      <c r="AR19" s="87"/>
      <c r="AS19" s="88"/>
      <c r="AT19" s="87"/>
      <c r="AU19" s="97"/>
      <c r="AV19" s="95"/>
      <c r="AW19" s="101"/>
      <c r="AX19" s="286"/>
      <c r="AY19" s="287"/>
    </row>
    <row r="20" spans="1:51" ht="12.75">
      <c r="A20" s="71">
        <v>18</v>
      </c>
      <c r="B20" s="85">
        <v>18</v>
      </c>
      <c r="C20" s="106" t="s">
        <v>20</v>
      </c>
      <c r="D20" s="107">
        <f t="shared" si="1"/>
        <v>0</v>
      </c>
      <c r="E20" s="88">
        <f t="shared" si="0"/>
        <v>0</v>
      </c>
      <c r="F20" s="93"/>
      <c r="G20" s="90"/>
      <c r="H20" s="93"/>
      <c r="I20" s="90"/>
      <c r="J20" s="93"/>
      <c r="K20" s="90"/>
      <c r="L20" s="93"/>
      <c r="M20" s="90"/>
      <c r="N20" s="93"/>
      <c r="O20" s="90"/>
      <c r="P20" s="93"/>
      <c r="Q20" s="90"/>
      <c r="R20" s="93"/>
      <c r="S20" s="90"/>
      <c r="T20" s="93"/>
      <c r="U20" s="90"/>
      <c r="V20" s="93"/>
      <c r="W20" s="90"/>
      <c r="X20" s="93"/>
      <c r="Y20" s="90"/>
      <c r="Z20" s="93"/>
      <c r="AA20" s="92"/>
      <c r="AB20" s="93"/>
      <c r="AC20" s="90"/>
      <c r="AD20" s="93"/>
      <c r="AE20" s="90"/>
      <c r="AF20" s="93"/>
      <c r="AG20" s="90"/>
      <c r="AH20" s="93"/>
      <c r="AI20" s="90"/>
      <c r="AJ20" s="93"/>
      <c r="AK20" s="90"/>
      <c r="AL20" s="93"/>
      <c r="AM20" s="90"/>
      <c r="AN20" s="93"/>
      <c r="AO20" s="90"/>
      <c r="AP20" s="93"/>
      <c r="AQ20" s="91"/>
      <c r="AR20" s="87"/>
      <c r="AS20" s="88"/>
      <c r="AT20" s="87"/>
      <c r="AU20" s="97"/>
      <c r="AV20" s="95"/>
      <c r="AW20" s="101"/>
      <c r="AX20" s="282"/>
      <c r="AY20" s="283"/>
    </row>
    <row r="21" spans="1:51" ht="13.5" thickBot="1">
      <c r="A21" s="71">
        <v>19</v>
      </c>
      <c r="B21" s="108">
        <v>72</v>
      </c>
      <c r="C21" s="109" t="s">
        <v>21</v>
      </c>
      <c r="D21" s="107">
        <f t="shared" si="1"/>
        <v>0</v>
      </c>
      <c r="E21" s="88">
        <f t="shared" si="0"/>
        <v>0</v>
      </c>
      <c r="F21" s="93"/>
      <c r="G21" s="90"/>
      <c r="H21" s="93"/>
      <c r="I21" s="90"/>
      <c r="J21" s="93"/>
      <c r="K21" s="90"/>
      <c r="L21" s="93"/>
      <c r="M21" s="90"/>
      <c r="N21" s="93"/>
      <c r="O21" s="90"/>
      <c r="P21" s="93"/>
      <c r="Q21" s="90"/>
      <c r="R21" s="93"/>
      <c r="S21" s="90"/>
      <c r="T21" s="93"/>
      <c r="U21" s="90"/>
      <c r="V21" s="93"/>
      <c r="W21" s="90"/>
      <c r="X21" s="93"/>
      <c r="Y21" s="90"/>
      <c r="Z21" s="93"/>
      <c r="AA21" s="92"/>
      <c r="AB21" s="93"/>
      <c r="AC21" s="90"/>
      <c r="AD21" s="93"/>
      <c r="AE21" s="90"/>
      <c r="AF21" s="93"/>
      <c r="AG21" s="90"/>
      <c r="AH21" s="93"/>
      <c r="AI21" s="90"/>
      <c r="AJ21" s="93"/>
      <c r="AK21" s="90"/>
      <c r="AL21" s="93"/>
      <c r="AM21" s="90"/>
      <c r="AN21" s="93"/>
      <c r="AO21" s="90"/>
      <c r="AP21" s="93"/>
      <c r="AQ21" s="91"/>
      <c r="AR21" s="87"/>
      <c r="AS21" s="88"/>
      <c r="AT21" s="87"/>
      <c r="AU21" s="90"/>
      <c r="AV21" s="110"/>
      <c r="AW21" s="100"/>
      <c r="AX21" s="282"/>
      <c r="AY21" s="283"/>
    </row>
    <row r="22" spans="1:51" ht="13.5" thickBot="1">
      <c r="A22" s="102"/>
      <c r="B22" s="111"/>
      <c r="C22" s="112" t="s">
        <v>36</v>
      </c>
      <c r="D22" s="113">
        <f>SUM(F22:AW22)</f>
        <v>0</v>
      </c>
      <c r="E22" s="114"/>
      <c r="F22" s="115"/>
      <c r="G22" s="116"/>
      <c r="H22" s="115"/>
      <c r="I22" s="116"/>
      <c r="J22" s="117"/>
      <c r="K22" s="114"/>
      <c r="L22" s="118"/>
      <c r="M22" s="119"/>
      <c r="N22" s="118"/>
      <c r="O22" s="119"/>
      <c r="P22" s="118"/>
      <c r="Q22" s="119"/>
      <c r="R22" s="118"/>
      <c r="S22" s="119"/>
      <c r="T22" s="118"/>
      <c r="U22" s="119"/>
      <c r="V22" s="118"/>
      <c r="W22" s="119"/>
      <c r="X22" s="118"/>
      <c r="Y22" s="119"/>
      <c r="Z22" s="118"/>
      <c r="AA22" s="120"/>
      <c r="AB22" s="121"/>
      <c r="AC22" s="119"/>
      <c r="AD22" s="118"/>
      <c r="AE22" s="119"/>
      <c r="AF22" s="118"/>
      <c r="AG22" s="119"/>
      <c r="AH22" s="118"/>
      <c r="AI22" s="119"/>
      <c r="AJ22" s="118"/>
      <c r="AK22" s="119"/>
      <c r="AL22" s="118"/>
      <c r="AM22" s="119"/>
      <c r="AN22" s="118"/>
      <c r="AO22" s="119"/>
      <c r="AP22" s="118"/>
      <c r="AQ22" s="119"/>
      <c r="AR22" s="113"/>
      <c r="AS22" s="114"/>
      <c r="AT22" s="118"/>
      <c r="AU22" s="119"/>
      <c r="AV22" s="118"/>
      <c r="AW22" s="119"/>
      <c r="AX22" s="290"/>
      <c r="AY22" s="291"/>
    </row>
    <row r="23" spans="1:51" ht="13.5" thickBot="1">
      <c r="A23" s="102"/>
      <c r="B23" s="122"/>
      <c r="C23" s="123"/>
      <c r="D23" s="124"/>
      <c r="E23" s="125"/>
      <c r="F23" s="126">
        <f aca="true" t="shared" si="2" ref="F23:AW23">SUM(F3:F21)</f>
        <v>0</v>
      </c>
      <c r="G23" s="127">
        <f t="shared" si="2"/>
        <v>0</v>
      </c>
      <c r="H23" s="126">
        <f t="shared" si="2"/>
        <v>0</v>
      </c>
      <c r="I23" s="127">
        <f t="shared" si="2"/>
        <v>0</v>
      </c>
      <c r="J23" s="128">
        <f t="shared" si="2"/>
        <v>0</v>
      </c>
      <c r="K23" s="129">
        <f t="shared" si="2"/>
        <v>0</v>
      </c>
      <c r="L23" s="130">
        <f t="shared" si="2"/>
        <v>0</v>
      </c>
      <c r="M23" s="131">
        <f t="shared" si="2"/>
        <v>0</v>
      </c>
      <c r="N23" s="130">
        <f t="shared" si="2"/>
        <v>0</v>
      </c>
      <c r="O23" s="131">
        <f t="shared" si="2"/>
        <v>0</v>
      </c>
      <c r="P23" s="130">
        <f t="shared" si="2"/>
        <v>0</v>
      </c>
      <c r="Q23" s="131">
        <f t="shared" si="2"/>
        <v>0</v>
      </c>
      <c r="R23" s="130">
        <f t="shared" si="2"/>
        <v>0</v>
      </c>
      <c r="S23" s="131">
        <f t="shared" si="2"/>
        <v>0</v>
      </c>
      <c r="T23" s="130">
        <f t="shared" si="2"/>
        <v>0</v>
      </c>
      <c r="U23" s="131">
        <f t="shared" si="2"/>
        <v>0</v>
      </c>
      <c r="V23" s="130">
        <f t="shared" si="2"/>
        <v>0</v>
      </c>
      <c r="W23" s="131">
        <f t="shared" si="2"/>
        <v>0</v>
      </c>
      <c r="X23" s="130">
        <f t="shared" si="2"/>
        <v>0</v>
      </c>
      <c r="Y23" s="131">
        <f t="shared" si="2"/>
        <v>0</v>
      </c>
      <c r="Z23" s="130">
        <f t="shared" si="2"/>
        <v>0</v>
      </c>
      <c r="AA23" s="132">
        <f t="shared" si="2"/>
        <v>0</v>
      </c>
      <c r="AB23" s="133">
        <f t="shared" si="2"/>
        <v>0</v>
      </c>
      <c r="AC23" s="131">
        <f t="shared" si="2"/>
        <v>0</v>
      </c>
      <c r="AD23" s="130">
        <f t="shared" si="2"/>
        <v>0</v>
      </c>
      <c r="AE23" s="131">
        <f t="shared" si="2"/>
        <v>0</v>
      </c>
      <c r="AF23" s="130">
        <f t="shared" si="2"/>
        <v>0</v>
      </c>
      <c r="AG23" s="131">
        <f t="shared" si="2"/>
        <v>0</v>
      </c>
      <c r="AH23" s="130">
        <f t="shared" si="2"/>
        <v>0</v>
      </c>
      <c r="AI23" s="131">
        <f t="shared" si="2"/>
        <v>0</v>
      </c>
      <c r="AJ23" s="130">
        <f t="shared" si="2"/>
        <v>0</v>
      </c>
      <c r="AK23" s="131">
        <f t="shared" si="2"/>
        <v>0</v>
      </c>
      <c r="AL23" s="130">
        <f t="shared" si="2"/>
        <v>0</v>
      </c>
      <c r="AM23" s="131">
        <f t="shared" si="2"/>
        <v>0</v>
      </c>
      <c r="AN23" s="130">
        <f t="shared" si="2"/>
        <v>0</v>
      </c>
      <c r="AO23" s="131">
        <f t="shared" si="2"/>
        <v>0</v>
      </c>
      <c r="AP23" s="130">
        <f t="shared" si="2"/>
        <v>0</v>
      </c>
      <c r="AQ23" s="131">
        <f t="shared" si="2"/>
        <v>0</v>
      </c>
      <c r="AR23" s="124">
        <f t="shared" si="2"/>
        <v>0</v>
      </c>
      <c r="AS23" s="125">
        <f t="shared" si="2"/>
        <v>0</v>
      </c>
      <c r="AT23" s="134">
        <f t="shared" si="2"/>
        <v>0</v>
      </c>
      <c r="AU23" s="131">
        <f t="shared" si="2"/>
        <v>0</v>
      </c>
      <c r="AV23" s="130">
        <f t="shared" si="2"/>
        <v>0</v>
      </c>
      <c r="AW23" s="131">
        <f t="shared" si="2"/>
        <v>0</v>
      </c>
      <c r="AX23" s="292"/>
      <c r="AY23" s="293"/>
    </row>
    <row r="24" spans="1:69" ht="12.75">
      <c r="A24" s="70"/>
      <c r="B24" s="135"/>
      <c r="C24" s="136"/>
      <c r="D24" s="137"/>
      <c r="E24" s="137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7"/>
      <c r="AS24" s="137"/>
      <c r="AT24" s="137"/>
      <c r="AU24" s="135"/>
      <c r="AV24" s="70"/>
      <c r="AW24" s="70"/>
      <c r="AX24" s="294"/>
      <c r="AY24" s="294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</row>
    <row r="25" spans="1:69" ht="12.75">
      <c r="A25" s="70"/>
      <c r="B25" s="135"/>
      <c r="C25" s="136"/>
      <c r="D25" s="137"/>
      <c r="E25" s="137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7"/>
      <c r="AS25" s="137"/>
      <c r="AT25" s="137"/>
      <c r="AU25" s="135"/>
      <c r="AV25" s="70"/>
      <c r="AW25" s="70"/>
      <c r="AX25" s="294"/>
      <c r="AY25" s="294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</row>
    <row r="26" spans="1:69" ht="12.75" customHeight="1" thickBot="1">
      <c r="A26" s="70"/>
      <c r="B26" s="135"/>
      <c r="C26" s="136"/>
      <c r="D26" s="137"/>
      <c r="E26" s="137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8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7"/>
      <c r="AS26" s="137"/>
      <c r="AT26" s="137"/>
      <c r="AU26" s="135"/>
      <c r="AV26" s="70"/>
      <c r="AW26" s="70"/>
      <c r="AX26" s="294"/>
      <c r="AY26" s="294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</row>
    <row r="27" spans="1:69" ht="21" customHeight="1" thickBot="1">
      <c r="A27" s="70"/>
      <c r="B27" s="135"/>
      <c r="C27" s="272" t="s">
        <v>37</v>
      </c>
      <c r="D27" s="273"/>
      <c r="E27" s="273"/>
      <c r="F27" s="273"/>
      <c r="G27" s="273"/>
      <c r="H27" s="273"/>
      <c r="I27" s="273"/>
      <c r="J27" s="139">
        <f>F2+H2+L2+N2+P2+R2+T2+V2+X2+Z2+AB2+AD2+AH2+AJ2+AL2+AN2+AP2+AR2+AT2+AV2</f>
        <v>186</v>
      </c>
      <c r="K27" s="135"/>
      <c r="L27" s="135"/>
      <c r="M27" s="272" t="s">
        <v>38</v>
      </c>
      <c r="N27" s="273"/>
      <c r="O27" s="273"/>
      <c r="P27" s="273"/>
      <c r="Q27" s="273"/>
      <c r="R27" s="273"/>
      <c r="S27" s="273"/>
      <c r="T27" s="273"/>
      <c r="U27" s="273"/>
      <c r="V27" s="273"/>
      <c r="W27" s="140">
        <f>G22+I22+K22+M22+O22+Q22+S22+U22+W22+Y22+AA22+AC22+AE22+AG22+AI22+AK22+AM22+AO22+AQ22+AS22+AU22+AW22</f>
        <v>0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7"/>
      <c r="AS27" s="137"/>
      <c r="AT27" s="137"/>
      <c r="AU27" s="135"/>
      <c r="AV27" s="70"/>
      <c r="AW27" s="70"/>
      <c r="AX27" s="294"/>
      <c r="AY27" s="294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</row>
    <row r="28" spans="1:69" ht="21" customHeight="1">
      <c r="A28" s="70"/>
      <c r="B28" s="70"/>
      <c r="C28" s="274" t="s">
        <v>39</v>
      </c>
      <c r="D28" s="275"/>
      <c r="E28" s="275"/>
      <c r="F28" s="275"/>
      <c r="G28" s="275"/>
      <c r="H28" s="275"/>
      <c r="I28" s="275"/>
      <c r="J28" s="139">
        <f>F3+H3+L3+N3+P3+R3+T3+V3+X3+Z3+AB3+AD3+AH3+AJ3+AL3+AN3+AP3+AR3+AT3+AV3</f>
        <v>0</v>
      </c>
      <c r="K28" s="135"/>
      <c r="L28" s="135"/>
      <c r="M28" s="274" t="s">
        <v>40</v>
      </c>
      <c r="N28" s="276"/>
      <c r="O28" s="276"/>
      <c r="P28" s="276"/>
      <c r="Q28" s="276"/>
      <c r="R28" s="276"/>
      <c r="S28" s="276"/>
      <c r="T28" s="276"/>
      <c r="U28" s="276"/>
      <c r="V28" s="276"/>
      <c r="W28" s="142">
        <f>F22+H22+J22+L22+N22+P22+R22+T22+V22+X22+Z22+AB22+AD22+AF22+AH22+AJ22+AL22+AN22+AP22+AR22+AT22+AV22</f>
        <v>0</v>
      </c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7"/>
      <c r="AS28" s="137"/>
      <c r="AT28" s="137"/>
      <c r="AU28" s="135"/>
      <c r="AV28" s="70"/>
      <c r="AW28" s="70"/>
      <c r="AX28" s="294"/>
      <c r="AY28" s="294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</row>
    <row r="29" spans="1:69" ht="21" customHeight="1" thickBot="1">
      <c r="A29" s="70"/>
      <c r="B29" s="70"/>
      <c r="C29" s="267" t="s">
        <v>41</v>
      </c>
      <c r="D29" s="268"/>
      <c r="E29" s="268"/>
      <c r="F29" s="268"/>
      <c r="G29" s="268"/>
      <c r="H29" s="268"/>
      <c r="I29" s="268"/>
      <c r="J29" s="143">
        <f>SUM(D3:E21)</f>
        <v>0</v>
      </c>
      <c r="K29" s="144"/>
      <c r="L29" s="55"/>
      <c r="M29" s="269" t="s">
        <v>42</v>
      </c>
      <c r="N29" s="270"/>
      <c r="O29" s="270"/>
      <c r="P29" s="270"/>
      <c r="Q29" s="270"/>
      <c r="R29" s="270"/>
      <c r="S29" s="270"/>
      <c r="T29" s="270"/>
      <c r="U29" s="270"/>
      <c r="V29" s="270"/>
      <c r="W29" s="145">
        <f>(F2+H2+J2+L2+N2+P2+R2+T2+V2+X2+Z2+AB2+AD2+AF2+AH2+AJ2+AL2+AN2+AP2+AR2+AT2+AV2)-(G2+I2+K2+M2+O2+Q2+S2+U2+W2+Y2+AA2+AC2+AE2+AG2+AI2+AK2+AM2+AO2+AQ2+AS2+AU2+AW2)</f>
        <v>81</v>
      </c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6"/>
      <c r="AS29" s="146"/>
      <c r="AT29" s="146"/>
      <c r="AU29" s="146"/>
      <c r="AV29" s="144"/>
      <c r="AW29" s="144"/>
      <c r="AX29" s="294"/>
      <c r="AY29" s="294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</row>
    <row r="30" spans="1:69" ht="21" customHeight="1" thickBot="1">
      <c r="A30" s="70"/>
      <c r="B30" s="70"/>
      <c r="C30" s="271" t="s">
        <v>43</v>
      </c>
      <c r="D30" s="269"/>
      <c r="E30" s="269"/>
      <c r="F30" s="269"/>
      <c r="G30" s="269"/>
      <c r="H30" s="269"/>
      <c r="I30" s="269"/>
      <c r="J30" s="147">
        <f>G2+I2+K2+M2+O2+Q2+S2+U2+W2+Y2+AA2+AC2+AE2+AG2+AI2+AK2+AM2+AO2+AQ2+AS2+AU2+AW2</f>
        <v>105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135"/>
      <c r="AS30" s="135"/>
      <c r="AT30" s="70"/>
      <c r="AU30" s="70"/>
      <c r="AV30" s="70"/>
      <c r="AW30" s="70"/>
      <c r="AX30" s="294"/>
      <c r="AY30" s="294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</row>
    <row r="31" spans="1:69" ht="21" customHeight="1">
      <c r="A31" s="70"/>
      <c r="B31" s="70"/>
      <c r="C31" s="148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135"/>
      <c r="AS31" s="135"/>
      <c r="AT31" s="70"/>
      <c r="AU31" s="70"/>
      <c r="AV31" s="70"/>
      <c r="AW31" s="70"/>
      <c r="AX31" s="294"/>
      <c r="AY31" s="294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</row>
    <row r="32" spans="1:69" ht="13.5" customHeight="1">
      <c r="A32" s="70"/>
      <c r="B32" s="70"/>
      <c r="C32" s="136"/>
      <c r="D32" s="135"/>
      <c r="E32" s="135"/>
      <c r="F32" s="135"/>
      <c r="G32" s="135"/>
      <c r="H32" s="135"/>
      <c r="I32" s="135"/>
      <c r="J32" s="135"/>
      <c r="K32" s="135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135"/>
      <c r="AS32" s="135"/>
      <c r="AT32" s="70"/>
      <c r="AU32" s="70"/>
      <c r="AV32" s="70"/>
      <c r="AW32" s="70"/>
      <c r="AX32" s="294"/>
      <c r="AY32" s="294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</row>
    <row r="33" spans="1:69" ht="13.5" customHeight="1">
      <c r="A33" s="70"/>
      <c r="B33" s="70"/>
      <c r="C33" s="148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135"/>
      <c r="AS33" s="135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</row>
    <row r="34" spans="1:69" ht="12.75" customHeight="1">
      <c r="A34" s="70"/>
      <c r="B34" s="70"/>
      <c r="C34" s="14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135"/>
      <c r="AS34" s="135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</row>
    <row r="35" spans="1:69" ht="13.5" customHeight="1">
      <c r="A35" s="70"/>
      <c r="B35" s="70"/>
      <c r="C35" s="149"/>
      <c r="D35" s="150"/>
      <c r="E35" s="135"/>
      <c r="F35" s="149"/>
      <c r="G35" s="149"/>
      <c r="H35" s="149"/>
      <c r="I35" s="149"/>
      <c r="J35" s="151"/>
      <c r="K35" s="135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135"/>
      <c r="AS35" s="135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</row>
    <row r="36" spans="2:25" ht="12.75" customHeight="1">
      <c r="B36" s="70"/>
      <c r="C36" s="149"/>
      <c r="D36" s="149"/>
      <c r="E36" s="149"/>
      <c r="F36" s="149"/>
      <c r="G36" s="149"/>
      <c r="H36" s="149"/>
      <c r="I36" s="149"/>
      <c r="J36" s="152"/>
      <c r="K36" s="135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2:25" ht="12.75" customHeight="1">
      <c r="B37" s="70"/>
      <c r="C37" s="136"/>
      <c r="D37" s="135"/>
      <c r="E37" s="135"/>
      <c r="F37" s="135"/>
      <c r="G37" s="135"/>
      <c r="H37" s="135"/>
      <c r="I37" s="135"/>
      <c r="J37" s="135"/>
      <c r="K37" s="135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1:25" ht="21" customHeight="1"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2:25" ht="21" customHeight="1"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2:25" ht="21" customHeight="1"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2:25" ht="21" customHeight="1"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3:22" ht="21" customHeight="1">
      <c r="M42" s="256"/>
      <c r="N42" s="256"/>
      <c r="O42" s="256"/>
      <c r="P42" s="256"/>
      <c r="Q42" s="256"/>
      <c r="R42" s="256"/>
      <c r="S42" s="256"/>
      <c r="T42" s="256"/>
      <c r="U42" s="256"/>
      <c r="V42" s="256"/>
    </row>
    <row r="43" spans="3:9" ht="21" customHeight="1">
      <c r="C43" s="256"/>
      <c r="D43" s="256"/>
      <c r="E43" s="256"/>
      <c r="F43" s="256"/>
      <c r="G43" s="256"/>
      <c r="H43" s="256"/>
      <c r="I43" s="256"/>
    </row>
    <row r="44" spans="3:9" ht="21" customHeight="1">
      <c r="C44" s="256"/>
      <c r="D44" s="256"/>
      <c r="E44" s="256"/>
      <c r="F44" s="256"/>
      <c r="G44" s="256"/>
      <c r="H44" s="256"/>
      <c r="I44" s="256"/>
    </row>
    <row r="45" spans="3:9" ht="21" customHeight="1">
      <c r="C45" s="256"/>
      <c r="D45" s="256"/>
      <c r="E45" s="256"/>
      <c r="F45" s="256"/>
      <c r="G45" s="256"/>
      <c r="H45" s="256"/>
      <c r="I45" s="256"/>
    </row>
    <row r="46" spans="3:9" ht="21" customHeight="1">
      <c r="C46" s="256"/>
      <c r="D46" s="256"/>
      <c r="E46" s="256"/>
      <c r="F46" s="256"/>
      <c r="G46" s="256"/>
      <c r="H46" s="256"/>
      <c r="I46" s="256"/>
    </row>
    <row r="47" ht="21" customHeight="1"/>
  </sheetData>
  <mergeCells count="68">
    <mergeCell ref="C46:I46"/>
    <mergeCell ref="M42:V42"/>
    <mergeCell ref="C43:I43"/>
    <mergeCell ref="C44:I44"/>
    <mergeCell ref="C45:I45"/>
    <mergeCell ref="C30:I30"/>
    <mergeCell ref="AX30:AY30"/>
    <mergeCell ref="AX31:AY31"/>
    <mergeCell ref="AX32:AY32"/>
    <mergeCell ref="C28:I28"/>
    <mergeCell ref="M28:V28"/>
    <mergeCell ref="AX28:AY28"/>
    <mergeCell ref="C29:I29"/>
    <mergeCell ref="M29:V29"/>
    <mergeCell ref="AX29:AY29"/>
    <mergeCell ref="AX25:AY25"/>
    <mergeCell ref="AX26:AY26"/>
    <mergeCell ref="C27:I27"/>
    <mergeCell ref="M27:V27"/>
    <mergeCell ref="AX27:AY27"/>
    <mergeCell ref="AX21:AY21"/>
    <mergeCell ref="AX22:AY22"/>
    <mergeCell ref="AX23:AY23"/>
    <mergeCell ref="AX24:AY24"/>
    <mergeCell ref="AX17:AY17"/>
    <mergeCell ref="AX18:AY18"/>
    <mergeCell ref="AX19:AY19"/>
    <mergeCell ref="AX20:AY20"/>
    <mergeCell ref="AX13:AY13"/>
    <mergeCell ref="AX14:AY14"/>
    <mergeCell ref="AX15:AY15"/>
    <mergeCell ref="AX16:AY16"/>
    <mergeCell ref="AX9:AY9"/>
    <mergeCell ref="AX10:AY10"/>
    <mergeCell ref="AX11:AY11"/>
    <mergeCell ref="AX12:AY12"/>
    <mergeCell ref="AX5:AY5"/>
    <mergeCell ref="AX6:AY6"/>
    <mergeCell ref="AX7:AY7"/>
    <mergeCell ref="AX8:AY8"/>
    <mergeCell ref="D2:E2"/>
    <mergeCell ref="AX2:AY2"/>
    <mergeCell ref="AX3:AY3"/>
    <mergeCell ref="AX4:AY4"/>
    <mergeCell ref="AR1:AS1"/>
    <mergeCell ref="AT1:AU1"/>
    <mergeCell ref="AV1:AW1"/>
    <mergeCell ref="AX1:AY1"/>
    <mergeCell ref="AJ1:AK1"/>
    <mergeCell ref="AL1:AM1"/>
    <mergeCell ref="AN1:AO1"/>
    <mergeCell ref="AP1:AQ1"/>
    <mergeCell ref="AB1:AC1"/>
    <mergeCell ref="AD1:AE1"/>
    <mergeCell ref="AF1:AG1"/>
    <mergeCell ref="AH1:AI1"/>
    <mergeCell ref="T1:U1"/>
    <mergeCell ref="V1:W1"/>
    <mergeCell ref="X1:Y1"/>
    <mergeCell ref="Z1:AA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46"/>
  <sheetViews>
    <sheetView zoomScale="75" zoomScaleNormal="75" workbookViewId="0" topLeftCell="A1">
      <selection activeCell="J42" sqref="J42"/>
    </sheetView>
  </sheetViews>
  <sheetFormatPr defaultColWidth="9.140625" defaultRowHeight="12.75"/>
  <cols>
    <col min="1" max="1" width="3.57421875" style="84" bestFit="1" customWidth="1"/>
    <col min="2" max="2" width="5.8515625" style="84" customWidth="1"/>
    <col min="3" max="3" width="18.28125" style="154" customWidth="1"/>
    <col min="4" max="4" width="5.28125" style="84" customWidth="1"/>
    <col min="5" max="5" width="5.8515625" style="84" customWidth="1"/>
    <col min="6" max="43" width="5.28125" style="84" customWidth="1"/>
    <col min="44" max="45" width="5.28125" style="153" customWidth="1"/>
    <col min="46" max="53" width="5.28125" style="84" customWidth="1"/>
    <col min="54" max="16384" width="9.140625" style="84" customWidth="1"/>
  </cols>
  <sheetData>
    <row r="1" spans="1:51" s="65" customFormat="1" ht="30.75" customHeight="1" thickBot="1">
      <c r="A1" s="55"/>
      <c r="B1" s="56" t="s">
        <v>0</v>
      </c>
      <c r="C1" s="57" t="s">
        <v>1</v>
      </c>
      <c r="D1" s="265" t="s">
        <v>22</v>
      </c>
      <c r="E1" s="266"/>
      <c r="F1" s="195" t="s">
        <v>84</v>
      </c>
      <c r="G1" s="198"/>
      <c r="H1" s="195" t="s">
        <v>85</v>
      </c>
      <c r="I1" s="198"/>
      <c r="J1" s="199" t="s">
        <v>86</v>
      </c>
      <c r="K1" s="200"/>
      <c r="L1" s="195" t="s">
        <v>32</v>
      </c>
      <c r="M1" s="198"/>
      <c r="N1" s="195" t="s">
        <v>87</v>
      </c>
      <c r="O1" s="198"/>
      <c r="P1" s="195" t="s">
        <v>65</v>
      </c>
      <c r="Q1" s="196"/>
      <c r="R1" s="195" t="s">
        <v>28</v>
      </c>
      <c r="S1" s="196"/>
      <c r="T1" s="195" t="s">
        <v>83</v>
      </c>
      <c r="U1" s="198"/>
      <c r="V1" s="195" t="s">
        <v>82</v>
      </c>
      <c r="W1" s="198"/>
      <c r="X1" s="313" t="s">
        <v>23</v>
      </c>
      <c r="Y1" s="320"/>
      <c r="Z1" s="262" t="s">
        <v>84</v>
      </c>
      <c r="AA1" s="198"/>
      <c r="AB1" s="195" t="s">
        <v>85</v>
      </c>
      <c r="AC1" s="198"/>
      <c r="AD1" s="199" t="s">
        <v>86</v>
      </c>
      <c r="AE1" s="200"/>
      <c r="AF1" s="195" t="s">
        <v>32</v>
      </c>
      <c r="AG1" s="198"/>
      <c r="AH1" s="195" t="s">
        <v>87</v>
      </c>
      <c r="AI1" s="198"/>
      <c r="AJ1" s="195" t="s">
        <v>65</v>
      </c>
      <c r="AK1" s="196"/>
      <c r="AL1" s="195" t="s">
        <v>28</v>
      </c>
      <c r="AM1" s="196"/>
      <c r="AN1" s="195" t="s">
        <v>83</v>
      </c>
      <c r="AO1" s="198"/>
      <c r="AP1" s="195" t="s">
        <v>82</v>
      </c>
      <c r="AQ1" s="196"/>
      <c r="AR1" s="259" t="s">
        <v>23</v>
      </c>
      <c r="AS1" s="260"/>
      <c r="AT1" s="259" t="s">
        <v>88</v>
      </c>
      <c r="AU1" s="260"/>
      <c r="AV1" s="278"/>
      <c r="AW1" s="279"/>
      <c r="AX1" s="278" t="s">
        <v>34</v>
      </c>
      <c r="AY1" s="279"/>
    </row>
    <row r="2" spans="1:51" s="65" customFormat="1" ht="15.75" thickBot="1">
      <c r="A2" s="55"/>
      <c r="B2" s="66"/>
      <c r="C2" s="67"/>
      <c r="D2" s="257" t="s">
        <v>35</v>
      </c>
      <c r="E2" s="258"/>
      <c r="F2" s="58">
        <v>3</v>
      </c>
      <c r="G2" s="59">
        <v>4</v>
      </c>
      <c r="H2" s="58">
        <v>10</v>
      </c>
      <c r="I2" s="59">
        <v>5</v>
      </c>
      <c r="J2" s="58">
        <v>3</v>
      </c>
      <c r="K2" s="59">
        <v>7</v>
      </c>
      <c r="L2" s="58">
        <v>2</v>
      </c>
      <c r="M2" s="59">
        <v>7</v>
      </c>
      <c r="N2" s="58">
        <v>14</v>
      </c>
      <c r="O2" s="59">
        <v>6</v>
      </c>
      <c r="P2" s="58">
        <v>3</v>
      </c>
      <c r="Q2" s="60">
        <v>6</v>
      </c>
      <c r="R2" s="58">
        <v>4</v>
      </c>
      <c r="S2" s="60">
        <v>7</v>
      </c>
      <c r="T2" s="58">
        <v>11</v>
      </c>
      <c r="U2" s="59">
        <v>8</v>
      </c>
      <c r="V2" s="58">
        <v>3</v>
      </c>
      <c r="W2" s="59">
        <v>3</v>
      </c>
      <c r="X2" s="58">
        <v>5</v>
      </c>
      <c r="Y2" s="238">
        <v>8</v>
      </c>
      <c r="Z2" s="62">
        <v>8</v>
      </c>
      <c r="AA2" s="59">
        <v>3</v>
      </c>
      <c r="AB2" s="58">
        <v>4</v>
      </c>
      <c r="AC2" s="59">
        <v>5</v>
      </c>
      <c r="AD2" s="58">
        <v>7</v>
      </c>
      <c r="AE2" s="59">
        <v>13</v>
      </c>
      <c r="AF2" s="58">
        <v>1</v>
      </c>
      <c r="AG2" s="59">
        <v>7</v>
      </c>
      <c r="AH2" s="58">
        <v>12</v>
      </c>
      <c r="AI2" s="59">
        <v>6</v>
      </c>
      <c r="AJ2" s="58">
        <v>6</v>
      </c>
      <c r="AK2" s="60">
        <v>5</v>
      </c>
      <c r="AL2" s="58">
        <v>7</v>
      </c>
      <c r="AM2" s="60">
        <v>4</v>
      </c>
      <c r="AN2" s="58">
        <v>4</v>
      </c>
      <c r="AO2" s="59">
        <v>3</v>
      </c>
      <c r="AP2" s="58">
        <v>10</v>
      </c>
      <c r="AQ2" s="60">
        <v>6</v>
      </c>
      <c r="AR2" s="68">
        <v>11</v>
      </c>
      <c r="AS2" s="69">
        <v>7</v>
      </c>
      <c r="AT2" s="58"/>
      <c r="AU2" s="64"/>
      <c r="AV2" s="63"/>
      <c r="AW2" s="64"/>
      <c r="AX2" s="259"/>
      <c r="AY2" s="260"/>
    </row>
    <row r="3" spans="1:51" ht="12.75">
      <c r="A3" s="71">
        <v>1</v>
      </c>
      <c r="B3" s="72">
        <v>14</v>
      </c>
      <c r="C3" s="73" t="s">
        <v>3</v>
      </c>
      <c r="D3" s="74">
        <f>F3+H3+J3+L3+N3+P3+R3+T3+V3+X3+Z3+AB3+AD3+AF3+AH3+AJ3+AL3+AN3+AP3+AR3+AT3+AV3</f>
        <v>0</v>
      </c>
      <c r="E3" s="75">
        <f>G3+I3+K3+M3+O3+Q3+S3+U3+W3+Y3+AA3+AC3+AE3+AG3+AI3+AK3+AM3+AO3+AQ3+AS3+AU3+AW3</f>
        <v>0</v>
      </c>
      <c r="F3" s="76"/>
      <c r="G3" s="77"/>
      <c r="H3" s="76"/>
      <c r="I3" s="77"/>
      <c r="J3" s="76"/>
      <c r="K3" s="77"/>
      <c r="L3" s="76"/>
      <c r="M3" s="77"/>
      <c r="N3" s="76"/>
      <c r="O3" s="77"/>
      <c r="P3" s="76"/>
      <c r="Q3" s="78"/>
      <c r="R3" s="76"/>
      <c r="S3" s="78"/>
      <c r="T3" s="76"/>
      <c r="U3" s="77"/>
      <c r="V3" s="76"/>
      <c r="W3" s="77"/>
      <c r="X3" s="76"/>
      <c r="Y3" s="239"/>
      <c r="Z3" s="80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8"/>
      <c r="AL3" s="76"/>
      <c r="AM3" s="78"/>
      <c r="AN3" s="76"/>
      <c r="AO3" s="77"/>
      <c r="AP3" s="76"/>
      <c r="AQ3" s="78"/>
      <c r="AR3" s="74"/>
      <c r="AS3" s="75"/>
      <c r="AT3" s="74"/>
      <c r="AU3" s="81"/>
      <c r="AV3" s="82"/>
      <c r="AW3" s="83"/>
      <c r="AX3" s="280"/>
      <c r="AY3" s="281"/>
    </row>
    <row r="4" spans="1:51" ht="12.75">
      <c r="A4" s="71">
        <v>2</v>
      </c>
      <c r="B4" s="85">
        <v>24</v>
      </c>
      <c r="C4" s="86" t="s">
        <v>4</v>
      </c>
      <c r="D4" s="87">
        <f>F4+H4+J4+L4+N4+P4+R4+T4+V4+X4+Z4+AB4+AD4+AF4+AH4+AJ4+AL4+AN4+AP4+AR4+AT4+AV4</f>
        <v>0</v>
      </c>
      <c r="E4" s="88">
        <f aca="true" t="shared" si="0" ref="E4:E32">G4+I4+K4+M4+O4+Q4+S4+U4+W4+Y4+AA4+AC4+AE4+AG4+AI4+AK4+AM4+AO4+AQ4+AS4+AU4+AW4</f>
        <v>0</v>
      </c>
      <c r="F4" s="89"/>
      <c r="G4" s="90"/>
      <c r="H4" s="89"/>
      <c r="I4" s="90"/>
      <c r="J4" s="89"/>
      <c r="K4" s="90"/>
      <c r="L4" s="89"/>
      <c r="M4" s="90"/>
      <c r="N4" s="89"/>
      <c r="O4" s="90"/>
      <c r="P4" s="89"/>
      <c r="Q4" s="91"/>
      <c r="R4" s="89"/>
      <c r="S4" s="91"/>
      <c r="T4" s="89"/>
      <c r="U4" s="90"/>
      <c r="V4" s="89"/>
      <c r="W4" s="90"/>
      <c r="X4" s="89"/>
      <c r="Y4" s="241"/>
      <c r="Z4" s="93"/>
      <c r="AA4" s="90"/>
      <c r="AB4" s="89"/>
      <c r="AC4" s="90"/>
      <c r="AD4" s="89"/>
      <c r="AE4" s="90"/>
      <c r="AF4" s="89"/>
      <c r="AG4" s="90"/>
      <c r="AH4" s="89"/>
      <c r="AI4" s="90"/>
      <c r="AJ4" s="89"/>
      <c r="AK4" s="91"/>
      <c r="AL4" s="89"/>
      <c r="AM4" s="91"/>
      <c r="AN4" s="89"/>
      <c r="AO4" s="90"/>
      <c r="AP4" s="89"/>
      <c r="AQ4" s="91"/>
      <c r="AR4" s="87"/>
      <c r="AS4" s="88"/>
      <c r="AT4" s="87"/>
      <c r="AU4" s="94"/>
      <c r="AV4" s="95"/>
      <c r="AW4" s="96"/>
      <c r="AX4" s="282"/>
      <c r="AY4" s="283"/>
    </row>
    <row r="5" spans="1:51" ht="12.75">
      <c r="A5" s="71">
        <v>3</v>
      </c>
      <c r="B5" s="85">
        <v>16</v>
      </c>
      <c r="C5" s="86" t="s">
        <v>5</v>
      </c>
      <c r="D5" s="87">
        <f>F5+H5+J5+L5+N5+P5+R5+T5+V5+X5+Z5+AB5+AD5+AF5+AH5+AJ5+AL5+AN5+AP5+AR5+AT5+AV5</f>
        <v>0</v>
      </c>
      <c r="E5" s="88">
        <f t="shared" si="0"/>
        <v>0</v>
      </c>
      <c r="F5" s="89"/>
      <c r="G5" s="90"/>
      <c r="H5" s="89"/>
      <c r="I5" s="90"/>
      <c r="J5" s="89"/>
      <c r="K5" s="90"/>
      <c r="L5" s="89"/>
      <c r="M5" s="90"/>
      <c r="N5" s="89"/>
      <c r="O5" s="90"/>
      <c r="P5" s="89"/>
      <c r="Q5" s="91"/>
      <c r="R5" s="89"/>
      <c r="S5" s="91"/>
      <c r="T5" s="89"/>
      <c r="U5" s="90"/>
      <c r="V5" s="89"/>
      <c r="W5" s="90"/>
      <c r="X5" s="89"/>
      <c r="Y5" s="241"/>
      <c r="Z5" s="93"/>
      <c r="AA5" s="90"/>
      <c r="AB5" s="89"/>
      <c r="AC5" s="90"/>
      <c r="AD5" s="89"/>
      <c r="AE5" s="90"/>
      <c r="AF5" s="89"/>
      <c r="AG5" s="90"/>
      <c r="AH5" s="89"/>
      <c r="AI5" s="90"/>
      <c r="AJ5" s="89"/>
      <c r="AK5" s="91"/>
      <c r="AL5" s="89"/>
      <c r="AM5" s="91"/>
      <c r="AN5" s="89"/>
      <c r="AO5" s="90"/>
      <c r="AP5" s="89"/>
      <c r="AQ5" s="91"/>
      <c r="AR5" s="87"/>
      <c r="AS5" s="88"/>
      <c r="AT5" s="87"/>
      <c r="AU5" s="97"/>
      <c r="AV5" s="95"/>
      <c r="AW5" s="98"/>
      <c r="AX5" s="284"/>
      <c r="AY5" s="285"/>
    </row>
    <row r="6" spans="1:51" ht="12.75">
      <c r="A6" s="71">
        <v>4</v>
      </c>
      <c r="B6" s="85">
        <v>92</v>
      </c>
      <c r="C6" s="86" t="s">
        <v>7</v>
      </c>
      <c r="D6" s="87">
        <f>F6+H6+J6+L6+N6+P6+R6+T6+V6+X6+Z6+AB6+AD6+AF6+AH6+AJ6+AL6+AN6+AP6+AR6+AT6+AV6</f>
        <v>0</v>
      </c>
      <c r="E6" s="88">
        <f t="shared" si="0"/>
        <v>0</v>
      </c>
      <c r="F6" s="89"/>
      <c r="G6" s="90"/>
      <c r="H6" s="89"/>
      <c r="I6" s="90"/>
      <c r="J6" s="89"/>
      <c r="K6" s="90"/>
      <c r="L6" s="89"/>
      <c r="M6" s="90"/>
      <c r="N6" s="89"/>
      <c r="O6" s="90"/>
      <c r="P6" s="89"/>
      <c r="Q6" s="91"/>
      <c r="R6" s="89"/>
      <c r="S6" s="91"/>
      <c r="T6" s="89"/>
      <c r="U6" s="90"/>
      <c r="V6" s="89"/>
      <c r="W6" s="90"/>
      <c r="X6" s="89"/>
      <c r="Y6" s="241"/>
      <c r="Z6" s="93"/>
      <c r="AA6" s="90"/>
      <c r="AB6" s="89"/>
      <c r="AC6" s="90"/>
      <c r="AD6" s="89"/>
      <c r="AE6" s="90"/>
      <c r="AF6" s="89"/>
      <c r="AG6" s="90"/>
      <c r="AH6" s="89"/>
      <c r="AI6" s="90"/>
      <c r="AJ6" s="89"/>
      <c r="AK6" s="91"/>
      <c r="AL6" s="89"/>
      <c r="AM6" s="91"/>
      <c r="AN6" s="89"/>
      <c r="AO6" s="90"/>
      <c r="AP6" s="89"/>
      <c r="AQ6" s="91"/>
      <c r="AR6" s="87"/>
      <c r="AS6" s="88"/>
      <c r="AT6" s="87"/>
      <c r="AU6" s="97"/>
      <c r="AV6" s="95"/>
      <c r="AW6" s="101"/>
      <c r="AX6" s="284"/>
      <c r="AY6" s="285"/>
    </row>
    <row r="7" spans="1:51" ht="12.75">
      <c r="A7" s="71">
        <v>5</v>
      </c>
      <c r="B7" s="85">
        <v>13</v>
      </c>
      <c r="C7" s="86" t="s">
        <v>8</v>
      </c>
      <c r="D7" s="87">
        <f>F7+H7+J7+L7+N7+P7+R7+T7+V7+X7+Z7+AB7+AD7+AF7+AH7+AJ7+AL7+AN7+AP7+AR7+AT7+AV7</f>
        <v>0</v>
      </c>
      <c r="E7" s="88">
        <f t="shared" si="0"/>
        <v>0</v>
      </c>
      <c r="F7" s="89"/>
      <c r="G7" s="90"/>
      <c r="H7" s="89"/>
      <c r="I7" s="90"/>
      <c r="J7" s="89"/>
      <c r="K7" s="90"/>
      <c r="L7" s="89"/>
      <c r="M7" s="90"/>
      <c r="N7" s="89"/>
      <c r="O7" s="90"/>
      <c r="P7" s="89"/>
      <c r="Q7" s="91"/>
      <c r="R7" s="89"/>
      <c r="S7" s="91"/>
      <c r="T7" s="89"/>
      <c r="U7" s="90"/>
      <c r="V7" s="89"/>
      <c r="W7" s="90"/>
      <c r="X7" s="89"/>
      <c r="Y7" s="241"/>
      <c r="Z7" s="93"/>
      <c r="AA7" s="90"/>
      <c r="AB7" s="89"/>
      <c r="AC7" s="90"/>
      <c r="AD7" s="89"/>
      <c r="AE7" s="90"/>
      <c r="AF7" s="89"/>
      <c r="AG7" s="90"/>
      <c r="AH7" s="89"/>
      <c r="AI7" s="90"/>
      <c r="AJ7" s="89"/>
      <c r="AK7" s="91"/>
      <c r="AL7" s="89"/>
      <c r="AM7" s="91"/>
      <c r="AN7" s="89"/>
      <c r="AO7" s="90"/>
      <c r="AP7" s="89"/>
      <c r="AQ7" s="91"/>
      <c r="AR7" s="87"/>
      <c r="AS7" s="88"/>
      <c r="AT7" s="87"/>
      <c r="AU7" s="97"/>
      <c r="AV7" s="95"/>
      <c r="AW7" s="101"/>
      <c r="AX7" s="286"/>
      <c r="AY7" s="287"/>
    </row>
    <row r="8" spans="1:51" ht="12.75">
      <c r="A8" s="71">
        <v>6</v>
      </c>
      <c r="B8" s="85">
        <v>17</v>
      </c>
      <c r="C8" s="86" t="s">
        <v>9</v>
      </c>
      <c r="D8" s="87">
        <f aca="true" t="shared" si="1" ref="D8:D27">F8+H8+J8+L8+N8+P8+R8+T8+V8+X8+Z8+AB8+AD8+AF8+AH8+AJ8+AL8+AN8+AP8+AR8+AT8+AV8</f>
        <v>0</v>
      </c>
      <c r="E8" s="88">
        <f t="shared" si="0"/>
        <v>0</v>
      </c>
      <c r="F8" s="89"/>
      <c r="G8" s="90"/>
      <c r="H8" s="89"/>
      <c r="I8" s="90"/>
      <c r="J8" s="89"/>
      <c r="K8" s="90"/>
      <c r="L8" s="89"/>
      <c r="M8" s="90"/>
      <c r="N8" s="89"/>
      <c r="O8" s="90"/>
      <c r="P8" s="89"/>
      <c r="Q8" s="91"/>
      <c r="R8" s="89"/>
      <c r="S8" s="91"/>
      <c r="T8" s="89"/>
      <c r="U8" s="90"/>
      <c r="V8" s="89"/>
      <c r="W8" s="90"/>
      <c r="X8" s="89"/>
      <c r="Y8" s="241"/>
      <c r="Z8" s="93"/>
      <c r="AA8" s="90"/>
      <c r="AB8" s="89"/>
      <c r="AC8" s="90"/>
      <c r="AD8" s="89"/>
      <c r="AE8" s="90"/>
      <c r="AF8" s="89"/>
      <c r="AG8" s="90"/>
      <c r="AH8" s="89"/>
      <c r="AI8" s="90"/>
      <c r="AJ8" s="89"/>
      <c r="AK8" s="91"/>
      <c r="AL8" s="89"/>
      <c r="AM8" s="91"/>
      <c r="AN8" s="89"/>
      <c r="AO8" s="90"/>
      <c r="AP8" s="89"/>
      <c r="AQ8" s="91"/>
      <c r="AR8" s="87"/>
      <c r="AS8" s="88"/>
      <c r="AT8" s="87"/>
      <c r="AU8" s="97"/>
      <c r="AV8" s="95"/>
      <c r="AW8" s="101"/>
      <c r="AX8" s="284"/>
      <c r="AY8" s="285"/>
    </row>
    <row r="9" spans="1:51" ht="12.75">
      <c r="A9" s="71">
        <v>7</v>
      </c>
      <c r="B9" s="85">
        <v>44</v>
      </c>
      <c r="C9" s="86" t="s">
        <v>10</v>
      </c>
      <c r="D9" s="87">
        <f t="shared" si="1"/>
        <v>0</v>
      </c>
      <c r="E9" s="88">
        <f t="shared" si="0"/>
        <v>0</v>
      </c>
      <c r="F9" s="89"/>
      <c r="G9" s="90"/>
      <c r="H9" s="89"/>
      <c r="I9" s="90"/>
      <c r="J9" s="89"/>
      <c r="K9" s="90"/>
      <c r="L9" s="89"/>
      <c r="M9" s="90"/>
      <c r="N9" s="89"/>
      <c r="O9" s="90"/>
      <c r="P9" s="89"/>
      <c r="Q9" s="91"/>
      <c r="R9" s="89"/>
      <c r="S9" s="91"/>
      <c r="T9" s="89"/>
      <c r="U9" s="90"/>
      <c r="V9" s="89"/>
      <c r="W9" s="90"/>
      <c r="X9" s="89"/>
      <c r="Y9" s="241"/>
      <c r="Z9" s="93"/>
      <c r="AA9" s="90"/>
      <c r="AB9" s="89"/>
      <c r="AC9" s="90"/>
      <c r="AD9" s="89"/>
      <c r="AE9" s="90"/>
      <c r="AF9" s="89"/>
      <c r="AG9" s="90"/>
      <c r="AH9" s="89"/>
      <c r="AI9" s="90"/>
      <c r="AJ9" s="89"/>
      <c r="AK9" s="91"/>
      <c r="AL9" s="89"/>
      <c r="AM9" s="91"/>
      <c r="AN9" s="89"/>
      <c r="AO9" s="90"/>
      <c r="AP9" s="89"/>
      <c r="AQ9" s="91"/>
      <c r="AR9" s="87"/>
      <c r="AS9" s="88"/>
      <c r="AT9" s="87"/>
      <c r="AU9" s="97"/>
      <c r="AV9" s="95"/>
      <c r="AW9" s="101"/>
      <c r="AX9" s="286"/>
      <c r="AY9" s="287"/>
    </row>
    <row r="10" spans="1:51" ht="12.75">
      <c r="A10" s="71">
        <v>8</v>
      </c>
      <c r="B10" s="85">
        <v>6</v>
      </c>
      <c r="C10" s="86" t="s">
        <v>64</v>
      </c>
      <c r="D10" s="87">
        <f t="shared" si="1"/>
        <v>0</v>
      </c>
      <c r="E10" s="88">
        <f t="shared" si="0"/>
        <v>0</v>
      </c>
      <c r="F10" s="89"/>
      <c r="G10" s="90"/>
      <c r="H10" s="89"/>
      <c r="I10" s="90"/>
      <c r="J10" s="89"/>
      <c r="K10" s="90"/>
      <c r="L10" s="89"/>
      <c r="M10" s="90"/>
      <c r="N10" s="89"/>
      <c r="O10" s="90"/>
      <c r="P10" s="89"/>
      <c r="Q10" s="91"/>
      <c r="R10" s="89"/>
      <c r="S10" s="91"/>
      <c r="T10" s="89"/>
      <c r="U10" s="90"/>
      <c r="V10" s="89"/>
      <c r="W10" s="90"/>
      <c r="X10" s="89"/>
      <c r="Y10" s="241"/>
      <c r="Z10" s="93"/>
      <c r="AA10" s="90"/>
      <c r="AB10" s="89"/>
      <c r="AC10" s="90"/>
      <c r="AD10" s="89"/>
      <c r="AE10" s="90"/>
      <c r="AF10" s="89"/>
      <c r="AG10" s="90"/>
      <c r="AH10" s="89"/>
      <c r="AI10" s="90"/>
      <c r="AJ10" s="89"/>
      <c r="AK10" s="91"/>
      <c r="AL10" s="89"/>
      <c r="AM10" s="91"/>
      <c r="AN10" s="89"/>
      <c r="AO10" s="90"/>
      <c r="AP10" s="89"/>
      <c r="AQ10" s="91"/>
      <c r="AR10" s="87"/>
      <c r="AS10" s="88"/>
      <c r="AT10" s="87"/>
      <c r="AU10" s="90"/>
      <c r="AV10" s="95"/>
      <c r="AW10" s="101"/>
      <c r="AX10" s="282"/>
      <c r="AY10" s="283"/>
    </row>
    <row r="11" spans="1:51" ht="12.75">
      <c r="A11" s="71">
        <v>9</v>
      </c>
      <c r="B11" s="85">
        <v>19</v>
      </c>
      <c r="C11" s="86" t="s">
        <v>11</v>
      </c>
      <c r="D11" s="87">
        <f t="shared" si="1"/>
        <v>0</v>
      </c>
      <c r="E11" s="88">
        <f t="shared" si="0"/>
        <v>0</v>
      </c>
      <c r="F11" s="89"/>
      <c r="G11" s="90"/>
      <c r="H11" s="89"/>
      <c r="I11" s="90"/>
      <c r="J11" s="89"/>
      <c r="K11" s="90"/>
      <c r="L11" s="89"/>
      <c r="M11" s="90"/>
      <c r="N11" s="89"/>
      <c r="O11" s="90"/>
      <c r="P11" s="89"/>
      <c r="Q11" s="91"/>
      <c r="R11" s="89"/>
      <c r="S11" s="91"/>
      <c r="T11" s="89"/>
      <c r="U11" s="90"/>
      <c r="V11" s="89"/>
      <c r="W11" s="90"/>
      <c r="X11" s="89"/>
      <c r="Y11" s="241"/>
      <c r="Z11" s="93"/>
      <c r="AA11" s="90"/>
      <c r="AB11" s="89"/>
      <c r="AC11" s="90"/>
      <c r="AD11" s="89"/>
      <c r="AE11" s="90"/>
      <c r="AF11" s="89"/>
      <c r="AG11" s="90"/>
      <c r="AH11" s="89"/>
      <c r="AI11" s="90"/>
      <c r="AJ11" s="89"/>
      <c r="AK11" s="91"/>
      <c r="AL11" s="89"/>
      <c r="AM11" s="91"/>
      <c r="AN11" s="89"/>
      <c r="AO11" s="90"/>
      <c r="AP11" s="89"/>
      <c r="AQ11" s="91"/>
      <c r="AR11" s="87"/>
      <c r="AS11" s="88"/>
      <c r="AT11" s="87"/>
      <c r="AU11" s="94"/>
      <c r="AV11" s="95"/>
      <c r="AW11" s="101"/>
      <c r="AX11" s="284"/>
      <c r="AY11" s="285"/>
    </row>
    <row r="12" spans="1:51" s="65" customFormat="1" ht="12.75">
      <c r="A12" s="71">
        <v>10</v>
      </c>
      <c r="B12" s="85">
        <v>23</v>
      </c>
      <c r="C12" s="86" t="s">
        <v>12</v>
      </c>
      <c r="D12" s="87">
        <f t="shared" si="1"/>
        <v>0</v>
      </c>
      <c r="E12" s="88">
        <f t="shared" si="0"/>
        <v>0</v>
      </c>
      <c r="F12" s="89"/>
      <c r="G12" s="90"/>
      <c r="H12" s="89"/>
      <c r="I12" s="90"/>
      <c r="J12" s="89"/>
      <c r="K12" s="90"/>
      <c r="L12" s="89"/>
      <c r="M12" s="90"/>
      <c r="N12" s="89"/>
      <c r="O12" s="90"/>
      <c r="P12" s="89"/>
      <c r="Q12" s="91"/>
      <c r="R12" s="89"/>
      <c r="S12" s="91"/>
      <c r="T12" s="89"/>
      <c r="U12" s="90"/>
      <c r="V12" s="89"/>
      <c r="W12" s="90"/>
      <c r="X12" s="89"/>
      <c r="Y12" s="241"/>
      <c r="Z12" s="93"/>
      <c r="AA12" s="90"/>
      <c r="AB12" s="89"/>
      <c r="AC12" s="90"/>
      <c r="AD12" s="89"/>
      <c r="AE12" s="90"/>
      <c r="AF12" s="89"/>
      <c r="AG12" s="90"/>
      <c r="AH12" s="89"/>
      <c r="AI12" s="90"/>
      <c r="AJ12" s="89"/>
      <c r="AK12" s="91"/>
      <c r="AL12" s="89"/>
      <c r="AM12" s="91"/>
      <c r="AN12" s="89"/>
      <c r="AO12" s="90"/>
      <c r="AP12" s="89"/>
      <c r="AQ12" s="91"/>
      <c r="AR12" s="87"/>
      <c r="AS12" s="88"/>
      <c r="AT12" s="87"/>
      <c r="AU12" s="97"/>
      <c r="AV12" s="103"/>
      <c r="AW12" s="104"/>
      <c r="AX12" s="288"/>
      <c r="AY12" s="289"/>
    </row>
    <row r="13" spans="1:51" ht="12.75">
      <c r="A13" s="71">
        <v>11</v>
      </c>
      <c r="B13" s="85">
        <v>5</v>
      </c>
      <c r="C13" s="86" t="s">
        <v>13</v>
      </c>
      <c r="D13" s="87">
        <f t="shared" si="1"/>
        <v>0</v>
      </c>
      <c r="E13" s="88">
        <f t="shared" si="0"/>
        <v>0</v>
      </c>
      <c r="F13" s="89"/>
      <c r="G13" s="90"/>
      <c r="H13" s="89"/>
      <c r="I13" s="90"/>
      <c r="J13" s="89"/>
      <c r="K13" s="90"/>
      <c r="L13" s="89"/>
      <c r="M13" s="90"/>
      <c r="N13" s="89"/>
      <c r="O13" s="90"/>
      <c r="P13" s="89"/>
      <c r="Q13" s="91"/>
      <c r="R13" s="89"/>
      <c r="S13" s="91"/>
      <c r="T13" s="89"/>
      <c r="U13" s="90"/>
      <c r="V13" s="89"/>
      <c r="W13" s="90"/>
      <c r="X13" s="89"/>
      <c r="Y13" s="241"/>
      <c r="Z13" s="93"/>
      <c r="AA13" s="90"/>
      <c r="AB13" s="89"/>
      <c r="AC13" s="90"/>
      <c r="AD13" s="89"/>
      <c r="AE13" s="90"/>
      <c r="AF13" s="89"/>
      <c r="AG13" s="90"/>
      <c r="AH13" s="89"/>
      <c r="AI13" s="90"/>
      <c r="AJ13" s="89"/>
      <c r="AK13" s="91"/>
      <c r="AL13" s="89"/>
      <c r="AM13" s="91"/>
      <c r="AN13" s="89"/>
      <c r="AO13" s="90"/>
      <c r="AP13" s="89"/>
      <c r="AQ13" s="91"/>
      <c r="AR13" s="87"/>
      <c r="AS13" s="88"/>
      <c r="AT13" s="87"/>
      <c r="AU13" s="97"/>
      <c r="AV13" s="95"/>
      <c r="AW13" s="101"/>
      <c r="AX13" s="286"/>
      <c r="AY13" s="287"/>
    </row>
    <row r="14" spans="1:51" ht="12.75">
      <c r="A14" s="71">
        <v>12</v>
      </c>
      <c r="B14" s="85">
        <v>15</v>
      </c>
      <c r="C14" s="86" t="s">
        <v>14</v>
      </c>
      <c r="D14" s="87">
        <f t="shared" si="1"/>
        <v>0</v>
      </c>
      <c r="E14" s="88">
        <f t="shared" si="0"/>
        <v>0</v>
      </c>
      <c r="F14" s="89"/>
      <c r="G14" s="90"/>
      <c r="H14" s="89"/>
      <c r="I14" s="90"/>
      <c r="J14" s="89"/>
      <c r="K14" s="90"/>
      <c r="L14" s="89"/>
      <c r="M14" s="90"/>
      <c r="N14" s="89"/>
      <c r="O14" s="90"/>
      <c r="P14" s="89"/>
      <c r="Q14" s="91"/>
      <c r="R14" s="89"/>
      <c r="S14" s="91"/>
      <c r="T14" s="89"/>
      <c r="U14" s="90"/>
      <c r="V14" s="89"/>
      <c r="W14" s="90"/>
      <c r="X14" s="89"/>
      <c r="Y14" s="241"/>
      <c r="Z14" s="93"/>
      <c r="AA14" s="90"/>
      <c r="AB14" s="89"/>
      <c r="AC14" s="90"/>
      <c r="AD14" s="89"/>
      <c r="AE14" s="90"/>
      <c r="AF14" s="89"/>
      <c r="AG14" s="90"/>
      <c r="AH14" s="89"/>
      <c r="AI14" s="90"/>
      <c r="AJ14" s="89"/>
      <c r="AK14" s="91"/>
      <c r="AL14" s="89"/>
      <c r="AM14" s="91"/>
      <c r="AN14" s="89"/>
      <c r="AO14" s="90"/>
      <c r="AP14" s="89"/>
      <c r="AQ14" s="91"/>
      <c r="AR14" s="87"/>
      <c r="AS14" s="88"/>
      <c r="AT14" s="87"/>
      <c r="AU14" s="97"/>
      <c r="AV14" s="95"/>
      <c r="AW14" s="101"/>
      <c r="AX14" s="282"/>
      <c r="AY14" s="283"/>
    </row>
    <row r="15" spans="1:51" ht="12.75">
      <c r="A15" s="71">
        <v>13</v>
      </c>
      <c r="B15" s="85">
        <v>27</v>
      </c>
      <c r="C15" s="86" t="s">
        <v>15</v>
      </c>
      <c r="D15" s="87">
        <f t="shared" si="1"/>
        <v>0</v>
      </c>
      <c r="E15" s="88">
        <f t="shared" si="0"/>
        <v>0</v>
      </c>
      <c r="F15" s="89"/>
      <c r="G15" s="90"/>
      <c r="H15" s="89"/>
      <c r="I15" s="90"/>
      <c r="J15" s="89"/>
      <c r="K15" s="90"/>
      <c r="L15" s="89"/>
      <c r="M15" s="90"/>
      <c r="N15" s="89"/>
      <c r="O15" s="90"/>
      <c r="P15" s="89"/>
      <c r="Q15" s="91"/>
      <c r="R15" s="89"/>
      <c r="S15" s="91"/>
      <c r="T15" s="89"/>
      <c r="U15" s="90"/>
      <c r="V15" s="89"/>
      <c r="W15" s="90"/>
      <c r="X15" s="89"/>
      <c r="Y15" s="241"/>
      <c r="Z15" s="93"/>
      <c r="AA15" s="90"/>
      <c r="AB15" s="89"/>
      <c r="AC15" s="90"/>
      <c r="AD15" s="89"/>
      <c r="AE15" s="90"/>
      <c r="AF15" s="89"/>
      <c r="AG15" s="90"/>
      <c r="AH15" s="89"/>
      <c r="AI15" s="90"/>
      <c r="AJ15" s="89"/>
      <c r="AK15" s="91"/>
      <c r="AL15" s="89"/>
      <c r="AM15" s="91"/>
      <c r="AN15" s="89"/>
      <c r="AO15" s="90"/>
      <c r="AP15" s="89"/>
      <c r="AQ15" s="91"/>
      <c r="AR15" s="87"/>
      <c r="AS15" s="88"/>
      <c r="AT15" s="87"/>
      <c r="AU15" s="97"/>
      <c r="AV15" s="95"/>
      <c r="AW15" s="101"/>
      <c r="AX15" s="282"/>
      <c r="AY15" s="283"/>
    </row>
    <row r="16" spans="1:51" ht="12.75">
      <c r="A16" s="71">
        <v>14</v>
      </c>
      <c r="B16" s="85">
        <v>20</v>
      </c>
      <c r="C16" s="86" t="s">
        <v>17</v>
      </c>
      <c r="D16" s="87">
        <f t="shared" si="1"/>
        <v>0</v>
      </c>
      <c r="E16" s="88">
        <f t="shared" si="0"/>
        <v>0</v>
      </c>
      <c r="F16" s="89"/>
      <c r="G16" s="90"/>
      <c r="H16" s="89"/>
      <c r="I16" s="90"/>
      <c r="J16" s="89"/>
      <c r="K16" s="90"/>
      <c r="L16" s="89"/>
      <c r="M16" s="90"/>
      <c r="N16" s="89"/>
      <c r="O16" s="90"/>
      <c r="P16" s="89"/>
      <c r="Q16" s="91"/>
      <c r="R16" s="89"/>
      <c r="S16" s="91"/>
      <c r="T16" s="89"/>
      <c r="U16" s="90"/>
      <c r="V16" s="89"/>
      <c r="W16" s="90"/>
      <c r="X16" s="89"/>
      <c r="Y16" s="241"/>
      <c r="Z16" s="93"/>
      <c r="AA16" s="90"/>
      <c r="AB16" s="93"/>
      <c r="AC16" s="90"/>
      <c r="AD16" s="89"/>
      <c r="AE16" s="90"/>
      <c r="AF16" s="89"/>
      <c r="AG16" s="90"/>
      <c r="AH16" s="89"/>
      <c r="AI16" s="90"/>
      <c r="AJ16" s="89"/>
      <c r="AK16" s="91"/>
      <c r="AL16" s="89"/>
      <c r="AM16" s="91"/>
      <c r="AN16" s="89"/>
      <c r="AO16" s="90"/>
      <c r="AP16" s="89"/>
      <c r="AQ16" s="91"/>
      <c r="AR16" s="87"/>
      <c r="AS16" s="88"/>
      <c r="AT16" s="87"/>
      <c r="AU16" s="97"/>
      <c r="AV16" s="95"/>
      <c r="AW16" s="101"/>
      <c r="AX16" s="282"/>
      <c r="AY16" s="283"/>
    </row>
    <row r="17" spans="1:51" ht="12.75">
      <c r="A17" s="71">
        <v>15</v>
      </c>
      <c r="B17" s="85">
        <v>41</v>
      </c>
      <c r="C17" s="86" t="s">
        <v>18</v>
      </c>
      <c r="D17" s="87">
        <f t="shared" si="1"/>
        <v>0</v>
      </c>
      <c r="E17" s="88">
        <f t="shared" si="0"/>
        <v>0</v>
      </c>
      <c r="F17" s="93"/>
      <c r="G17" s="90"/>
      <c r="H17" s="93"/>
      <c r="I17" s="90"/>
      <c r="J17" s="89"/>
      <c r="K17" s="90"/>
      <c r="L17" s="93"/>
      <c r="M17" s="90"/>
      <c r="N17" s="93"/>
      <c r="O17" s="90"/>
      <c r="P17" s="93"/>
      <c r="Q17" s="90"/>
      <c r="R17" s="93"/>
      <c r="S17" s="91"/>
      <c r="T17" s="89"/>
      <c r="U17" s="90"/>
      <c r="V17" s="93"/>
      <c r="W17" s="90"/>
      <c r="X17" s="93"/>
      <c r="Y17" s="241"/>
      <c r="Z17" s="93"/>
      <c r="AA17" s="90"/>
      <c r="AB17" s="93"/>
      <c r="AC17" s="90"/>
      <c r="AD17" s="93"/>
      <c r="AE17" s="90"/>
      <c r="AF17" s="93"/>
      <c r="AG17" s="90"/>
      <c r="AH17" s="93"/>
      <c r="AI17" s="90"/>
      <c r="AJ17" s="89"/>
      <c r="AK17" s="91"/>
      <c r="AL17" s="89"/>
      <c r="AM17" s="91"/>
      <c r="AN17" s="89"/>
      <c r="AO17" s="90"/>
      <c r="AP17" s="89"/>
      <c r="AQ17" s="91"/>
      <c r="AR17" s="87"/>
      <c r="AS17" s="88"/>
      <c r="AT17" s="87"/>
      <c r="AU17" s="97"/>
      <c r="AV17" s="95"/>
      <c r="AW17" s="101"/>
      <c r="AX17" s="282"/>
      <c r="AY17" s="283"/>
    </row>
    <row r="18" spans="1:51" ht="12.75">
      <c r="A18" s="71">
        <v>16</v>
      </c>
      <c r="B18" s="85">
        <v>37</v>
      </c>
      <c r="C18" s="106" t="s">
        <v>19</v>
      </c>
      <c r="D18" s="107">
        <f t="shared" si="1"/>
        <v>0</v>
      </c>
      <c r="E18" s="88">
        <f t="shared" si="0"/>
        <v>0</v>
      </c>
      <c r="F18" s="93"/>
      <c r="G18" s="90"/>
      <c r="H18" s="93"/>
      <c r="I18" s="90"/>
      <c r="J18" s="93"/>
      <c r="K18" s="90"/>
      <c r="L18" s="93"/>
      <c r="M18" s="90"/>
      <c r="N18" s="93"/>
      <c r="O18" s="90"/>
      <c r="P18" s="93"/>
      <c r="Q18" s="90"/>
      <c r="R18" s="93"/>
      <c r="S18" s="90"/>
      <c r="T18" s="93"/>
      <c r="U18" s="90"/>
      <c r="V18" s="93"/>
      <c r="W18" s="90"/>
      <c r="X18" s="93"/>
      <c r="Y18" s="241"/>
      <c r="Z18" s="93"/>
      <c r="AA18" s="90"/>
      <c r="AB18" s="93"/>
      <c r="AC18" s="90"/>
      <c r="AD18" s="93"/>
      <c r="AE18" s="90"/>
      <c r="AF18" s="93"/>
      <c r="AG18" s="90"/>
      <c r="AH18" s="93"/>
      <c r="AI18" s="90"/>
      <c r="AJ18" s="93"/>
      <c r="AK18" s="90"/>
      <c r="AL18" s="93"/>
      <c r="AM18" s="90"/>
      <c r="AN18" s="93"/>
      <c r="AO18" s="90"/>
      <c r="AP18" s="93"/>
      <c r="AQ18" s="91"/>
      <c r="AR18" s="87"/>
      <c r="AS18" s="88"/>
      <c r="AT18" s="87"/>
      <c r="AU18" s="97"/>
      <c r="AV18" s="95"/>
      <c r="AW18" s="101"/>
      <c r="AX18" s="284"/>
      <c r="AY18" s="285"/>
    </row>
    <row r="19" spans="1:51" ht="12.75">
      <c r="A19" s="71">
        <v>17</v>
      </c>
      <c r="B19" s="85">
        <v>18</v>
      </c>
      <c r="C19" s="106" t="s">
        <v>20</v>
      </c>
      <c r="D19" s="107">
        <f t="shared" si="1"/>
        <v>0</v>
      </c>
      <c r="E19" s="88">
        <f t="shared" si="0"/>
        <v>0</v>
      </c>
      <c r="F19" s="93"/>
      <c r="G19" s="90"/>
      <c r="H19" s="93"/>
      <c r="I19" s="90"/>
      <c r="J19" s="93"/>
      <c r="K19" s="90"/>
      <c r="L19" s="93"/>
      <c r="M19" s="90"/>
      <c r="N19" s="93"/>
      <c r="O19" s="90"/>
      <c r="P19" s="93"/>
      <c r="Q19" s="90"/>
      <c r="R19" s="93"/>
      <c r="S19" s="90"/>
      <c r="T19" s="93"/>
      <c r="U19" s="90"/>
      <c r="V19" s="93"/>
      <c r="W19" s="90"/>
      <c r="X19" s="93"/>
      <c r="Y19" s="241"/>
      <c r="Z19" s="93"/>
      <c r="AA19" s="90"/>
      <c r="AB19" s="93"/>
      <c r="AC19" s="90"/>
      <c r="AD19" s="93"/>
      <c r="AE19" s="90"/>
      <c r="AF19" s="93"/>
      <c r="AG19" s="90"/>
      <c r="AH19" s="93"/>
      <c r="AI19" s="90"/>
      <c r="AJ19" s="93"/>
      <c r="AK19" s="90"/>
      <c r="AL19" s="93"/>
      <c r="AM19" s="90"/>
      <c r="AN19" s="93"/>
      <c r="AO19" s="90"/>
      <c r="AP19" s="93"/>
      <c r="AQ19" s="91"/>
      <c r="AR19" s="87"/>
      <c r="AS19" s="88"/>
      <c r="AT19" s="87"/>
      <c r="AU19" s="97"/>
      <c r="AV19" s="95"/>
      <c r="AW19" s="101"/>
      <c r="AX19" s="286"/>
      <c r="AY19" s="287"/>
    </row>
    <row r="20" spans="1:51" ht="12.75">
      <c r="A20" s="71">
        <v>18</v>
      </c>
      <c r="B20" s="85">
        <v>10</v>
      </c>
      <c r="C20" s="106" t="s">
        <v>63</v>
      </c>
      <c r="D20" s="107">
        <f t="shared" si="1"/>
        <v>0</v>
      </c>
      <c r="E20" s="88">
        <f t="shared" si="0"/>
        <v>0</v>
      </c>
      <c r="F20" s="93"/>
      <c r="G20" s="90"/>
      <c r="H20" s="93"/>
      <c r="I20" s="90"/>
      <c r="J20" s="93"/>
      <c r="K20" s="90"/>
      <c r="L20" s="93"/>
      <c r="M20" s="90"/>
      <c r="N20" s="93"/>
      <c r="O20" s="90"/>
      <c r="P20" s="93"/>
      <c r="Q20" s="90"/>
      <c r="R20" s="93"/>
      <c r="S20" s="90"/>
      <c r="T20" s="93"/>
      <c r="U20" s="90"/>
      <c r="V20" s="93"/>
      <c r="W20" s="90"/>
      <c r="X20" s="93"/>
      <c r="Y20" s="241"/>
      <c r="Z20" s="93"/>
      <c r="AA20" s="90"/>
      <c r="AB20" s="93"/>
      <c r="AC20" s="90"/>
      <c r="AD20" s="93"/>
      <c r="AE20" s="90"/>
      <c r="AF20" s="93"/>
      <c r="AG20" s="90"/>
      <c r="AH20" s="93"/>
      <c r="AI20" s="90"/>
      <c r="AJ20" s="93"/>
      <c r="AK20" s="90"/>
      <c r="AL20" s="93"/>
      <c r="AM20" s="90"/>
      <c r="AN20" s="93"/>
      <c r="AO20" s="90"/>
      <c r="AP20" s="93"/>
      <c r="AQ20" s="91"/>
      <c r="AR20" s="87"/>
      <c r="AS20" s="88"/>
      <c r="AT20" s="87"/>
      <c r="AU20" s="97"/>
      <c r="AV20" s="95"/>
      <c r="AW20" s="101"/>
      <c r="AX20" s="282"/>
      <c r="AY20" s="283"/>
    </row>
    <row r="21" spans="1:51" ht="12.75">
      <c r="A21" s="71">
        <v>19</v>
      </c>
      <c r="B21" s="85">
        <v>72</v>
      </c>
      <c r="C21" s="106" t="s">
        <v>21</v>
      </c>
      <c r="D21" s="107">
        <f t="shared" si="1"/>
        <v>0</v>
      </c>
      <c r="E21" s="88">
        <f t="shared" si="0"/>
        <v>0</v>
      </c>
      <c r="F21" s="93"/>
      <c r="G21" s="90"/>
      <c r="H21" s="93"/>
      <c r="I21" s="90"/>
      <c r="J21" s="93"/>
      <c r="K21" s="90"/>
      <c r="L21" s="93"/>
      <c r="M21" s="90"/>
      <c r="N21" s="93"/>
      <c r="O21" s="90"/>
      <c r="P21" s="93"/>
      <c r="Q21" s="90"/>
      <c r="R21" s="93"/>
      <c r="S21" s="90"/>
      <c r="T21" s="93"/>
      <c r="U21" s="90"/>
      <c r="V21" s="93"/>
      <c r="W21" s="90"/>
      <c r="X21" s="93"/>
      <c r="Y21" s="241"/>
      <c r="Z21" s="93"/>
      <c r="AA21" s="90"/>
      <c r="AB21" s="93"/>
      <c r="AC21" s="90"/>
      <c r="AD21" s="93"/>
      <c r="AE21" s="90"/>
      <c r="AF21" s="93"/>
      <c r="AG21" s="90"/>
      <c r="AH21" s="93"/>
      <c r="AI21" s="90"/>
      <c r="AJ21" s="93"/>
      <c r="AK21" s="90"/>
      <c r="AL21" s="93"/>
      <c r="AM21" s="90"/>
      <c r="AN21" s="93"/>
      <c r="AO21" s="90"/>
      <c r="AP21" s="93"/>
      <c r="AQ21" s="91"/>
      <c r="AR21" s="87"/>
      <c r="AS21" s="88"/>
      <c r="AT21" s="87"/>
      <c r="AU21" s="90"/>
      <c r="AV21" s="110"/>
      <c r="AW21" s="100"/>
      <c r="AX21" s="282"/>
      <c r="AY21" s="283"/>
    </row>
    <row r="22" spans="1:51" ht="12.75">
      <c r="A22" s="102">
        <v>20</v>
      </c>
      <c r="B22" s="72">
        <v>12</v>
      </c>
      <c r="C22" s="73" t="s">
        <v>62</v>
      </c>
      <c r="D22" s="74">
        <f t="shared" si="1"/>
        <v>0</v>
      </c>
      <c r="E22" s="75">
        <f t="shared" si="0"/>
        <v>0</v>
      </c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8"/>
      <c r="R22" s="76"/>
      <c r="S22" s="78"/>
      <c r="T22" s="76"/>
      <c r="U22" s="77"/>
      <c r="V22" s="76"/>
      <c r="W22" s="77"/>
      <c r="X22" s="76"/>
      <c r="Y22" s="239"/>
      <c r="Z22" s="80"/>
      <c r="AA22" s="77"/>
      <c r="AB22" s="80"/>
      <c r="AC22" s="77"/>
      <c r="AD22" s="76"/>
      <c r="AE22" s="77"/>
      <c r="AF22" s="76"/>
      <c r="AG22" s="77"/>
      <c r="AH22" s="76"/>
      <c r="AI22" s="77"/>
      <c r="AJ22" s="76"/>
      <c r="AK22" s="78"/>
      <c r="AL22" s="76"/>
      <c r="AM22" s="78"/>
      <c r="AN22" s="76"/>
      <c r="AO22" s="77"/>
      <c r="AP22" s="76"/>
      <c r="AQ22" s="78"/>
      <c r="AR22" s="74"/>
      <c r="AS22" s="75"/>
      <c r="AT22" s="74"/>
      <c r="AU22" s="190"/>
      <c r="AV22" s="95"/>
      <c r="AW22" s="101"/>
      <c r="AX22" s="284"/>
      <c r="AY22" s="285"/>
    </row>
    <row r="23" spans="1:51" ht="12.75">
      <c r="A23" s="102">
        <v>21</v>
      </c>
      <c r="B23" s="85">
        <v>31</v>
      </c>
      <c r="C23" s="86" t="s">
        <v>61</v>
      </c>
      <c r="D23" s="87">
        <f t="shared" si="1"/>
        <v>0</v>
      </c>
      <c r="E23" s="88">
        <f t="shared" si="0"/>
        <v>0</v>
      </c>
      <c r="F23" s="93"/>
      <c r="G23" s="90"/>
      <c r="H23" s="93"/>
      <c r="I23" s="90"/>
      <c r="J23" s="89"/>
      <c r="K23" s="90"/>
      <c r="L23" s="93"/>
      <c r="M23" s="90"/>
      <c r="N23" s="93"/>
      <c r="O23" s="90"/>
      <c r="P23" s="93"/>
      <c r="Q23" s="90"/>
      <c r="R23" s="93"/>
      <c r="S23" s="91"/>
      <c r="T23" s="89"/>
      <c r="U23" s="90"/>
      <c r="V23" s="93"/>
      <c r="W23" s="90"/>
      <c r="X23" s="93"/>
      <c r="Y23" s="241"/>
      <c r="Z23" s="93"/>
      <c r="AA23" s="90"/>
      <c r="AB23" s="93"/>
      <c r="AC23" s="90"/>
      <c r="AD23" s="93"/>
      <c r="AE23" s="90"/>
      <c r="AF23" s="93"/>
      <c r="AG23" s="90"/>
      <c r="AH23" s="93"/>
      <c r="AI23" s="90"/>
      <c r="AJ23" s="89"/>
      <c r="AK23" s="91"/>
      <c r="AL23" s="89"/>
      <c r="AM23" s="91"/>
      <c r="AN23" s="89"/>
      <c r="AO23" s="90"/>
      <c r="AP23" s="89"/>
      <c r="AQ23" s="91"/>
      <c r="AR23" s="87"/>
      <c r="AS23" s="88"/>
      <c r="AT23" s="87"/>
      <c r="AU23" s="97"/>
      <c r="AV23" s="95"/>
      <c r="AW23" s="101"/>
      <c r="AX23" s="284"/>
      <c r="AY23" s="285"/>
    </row>
    <row r="24" spans="1:51" ht="12.75">
      <c r="A24" s="102">
        <v>22</v>
      </c>
      <c r="B24" s="85">
        <v>1</v>
      </c>
      <c r="C24" s="106" t="s">
        <v>60</v>
      </c>
      <c r="D24" s="107">
        <f t="shared" si="1"/>
        <v>0</v>
      </c>
      <c r="E24" s="88">
        <f t="shared" si="0"/>
        <v>0</v>
      </c>
      <c r="F24" s="93"/>
      <c r="G24" s="90"/>
      <c r="H24" s="93"/>
      <c r="I24" s="90"/>
      <c r="J24" s="93"/>
      <c r="K24" s="90"/>
      <c r="L24" s="93"/>
      <c r="M24" s="90"/>
      <c r="N24" s="93"/>
      <c r="O24" s="90"/>
      <c r="P24" s="93"/>
      <c r="Q24" s="90"/>
      <c r="R24" s="93"/>
      <c r="S24" s="90"/>
      <c r="T24" s="93"/>
      <c r="U24" s="90"/>
      <c r="V24" s="93"/>
      <c r="W24" s="90"/>
      <c r="X24" s="93"/>
      <c r="Y24" s="241"/>
      <c r="Z24" s="93"/>
      <c r="AA24" s="90"/>
      <c r="AB24" s="93"/>
      <c r="AC24" s="90"/>
      <c r="AD24" s="93"/>
      <c r="AE24" s="90"/>
      <c r="AF24" s="93"/>
      <c r="AG24" s="90"/>
      <c r="AH24" s="93"/>
      <c r="AI24" s="90"/>
      <c r="AJ24" s="93"/>
      <c r="AK24" s="90"/>
      <c r="AL24" s="93"/>
      <c r="AM24" s="90"/>
      <c r="AN24" s="93"/>
      <c r="AO24" s="90"/>
      <c r="AP24" s="93"/>
      <c r="AQ24" s="91"/>
      <c r="AR24" s="87"/>
      <c r="AS24" s="88"/>
      <c r="AT24" s="87"/>
      <c r="AU24" s="97"/>
      <c r="AV24" s="95"/>
      <c r="AW24" s="101"/>
      <c r="AX24" s="284"/>
      <c r="AY24" s="285"/>
    </row>
    <row r="25" spans="1:51" ht="12.75">
      <c r="A25" s="102">
        <v>23</v>
      </c>
      <c r="B25" s="85">
        <v>35</v>
      </c>
      <c r="C25" s="106" t="s">
        <v>59</v>
      </c>
      <c r="D25" s="107">
        <f t="shared" si="1"/>
        <v>0</v>
      </c>
      <c r="E25" s="88">
        <f t="shared" si="0"/>
        <v>0</v>
      </c>
      <c r="F25" s="93"/>
      <c r="G25" s="90"/>
      <c r="H25" s="93"/>
      <c r="I25" s="90"/>
      <c r="J25" s="93"/>
      <c r="K25" s="90"/>
      <c r="L25" s="93"/>
      <c r="M25" s="90"/>
      <c r="N25" s="93"/>
      <c r="O25" s="90"/>
      <c r="P25" s="93"/>
      <c r="Q25" s="90"/>
      <c r="R25" s="93"/>
      <c r="S25" s="90"/>
      <c r="T25" s="93"/>
      <c r="U25" s="90"/>
      <c r="V25" s="93"/>
      <c r="W25" s="90"/>
      <c r="X25" s="93"/>
      <c r="Y25" s="241"/>
      <c r="Z25" s="93"/>
      <c r="AA25" s="90"/>
      <c r="AB25" s="93"/>
      <c r="AC25" s="90"/>
      <c r="AD25" s="93"/>
      <c r="AE25" s="90"/>
      <c r="AF25" s="93"/>
      <c r="AG25" s="90"/>
      <c r="AH25" s="93"/>
      <c r="AI25" s="90"/>
      <c r="AJ25" s="93"/>
      <c r="AK25" s="90"/>
      <c r="AL25" s="93"/>
      <c r="AM25" s="90"/>
      <c r="AN25" s="93"/>
      <c r="AO25" s="90"/>
      <c r="AP25" s="93"/>
      <c r="AQ25" s="91"/>
      <c r="AR25" s="87"/>
      <c r="AS25" s="88"/>
      <c r="AT25" s="87"/>
      <c r="AU25" s="97"/>
      <c r="AV25" s="95"/>
      <c r="AW25" s="101"/>
      <c r="AX25" s="286"/>
      <c r="AY25" s="287"/>
    </row>
    <row r="26" spans="1:51" ht="12.75" customHeight="1">
      <c r="A26" s="102">
        <v>24</v>
      </c>
      <c r="B26" s="85">
        <v>21</v>
      </c>
      <c r="C26" s="106" t="s">
        <v>58</v>
      </c>
      <c r="D26" s="107">
        <f t="shared" si="1"/>
        <v>0</v>
      </c>
      <c r="E26" s="88">
        <f t="shared" si="0"/>
        <v>0</v>
      </c>
      <c r="F26" s="93"/>
      <c r="G26" s="90"/>
      <c r="H26" s="93"/>
      <c r="I26" s="90"/>
      <c r="J26" s="93"/>
      <c r="K26" s="90"/>
      <c r="L26" s="93"/>
      <c r="M26" s="90"/>
      <c r="N26" s="93"/>
      <c r="O26" s="90"/>
      <c r="P26" s="93"/>
      <c r="Q26" s="90"/>
      <c r="R26" s="93"/>
      <c r="S26" s="90"/>
      <c r="T26" s="93"/>
      <c r="U26" s="90"/>
      <c r="V26" s="93"/>
      <c r="W26" s="90"/>
      <c r="X26" s="93"/>
      <c r="Y26" s="241"/>
      <c r="Z26" s="93"/>
      <c r="AA26" s="90"/>
      <c r="AB26" s="93"/>
      <c r="AC26" s="90"/>
      <c r="AD26" s="93"/>
      <c r="AE26" s="90"/>
      <c r="AF26" s="93"/>
      <c r="AG26" s="90"/>
      <c r="AH26" s="93"/>
      <c r="AI26" s="90"/>
      <c r="AJ26" s="93"/>
      <c r="AK26" s="90"/>
      <c r="AL26" s="93"/>
      <c r="AM26" s="90"/>
      <c r="AN26" s="93"/>
      <c r="AO26" s="90"/>
      <c r="AP26" s="93"/>
      <c r="AQ26" s="91"/>
      <c r="AR26" s="87"/>
      <c r="AS26" s="88"/>
      <c r="AT26" s="87"/>
      <c r="AU26" s="97"/>
      <c r="AV26" s="95"/>
      <c r="AW26" s="101"/>
      <c r="AX26" s="282"/>
      <c r="AY26" s="283"/>
    </row>
    <row r="27" spans="1:51" ht="12.75" customHeight="1">
      <c r="A27" s="84">
        <v>25</v>
      </c>
      <c r="B27" s="189">
        <v>29</v>
      </c>
      <c r="C27" s="188" t="s">
        <v>57</v>
      </c>
      <c r="D27" s="187">
        <f t="shared" si="1"/>
        <v>0</v>
      </c>
      <c r="E27" s="184">
        <f t="shared" si="0"/>
        <v>0</v>
      </c>
      <c r="F27" s="186"/>
      <c r="G27" s="97"/>
      <c r="H27" s="186"/>
      <c r="I27" s="97"/>
      <c r="J27" s="186"/>
      <c r="K27" s="97"/>
      <c r="L27" s="186"/>
      <c r="M27" s="97"/>
      <c r="N27" s="186"/>
      <c r="O27" s="97"/>
      <c r="P27" s="186"/>
      <c r="Q27" s="97"/>
      <c r="R27" s="186"/>
      <c r="S27" s="97"/>
      <c r="T27" s="186"/>
      <c r="U27" s="97"/>
      <c r="V27" s="186"/>
      <c r="W27" s="97"/>
      <c r="X27" s="186"/>
      <c r="Y27" s="314"/>
      <c r="Z27" s="186"/>
      <c r="AA27" s="97"/>
      <c r="AB27" s="186"/>
      <c r="AC27" s="97"/>
      <c r="AD27" s="186"/>
      <c r="AE27" s="97"/>
      <c r="AF27" s="186"/>
      <c r="AG27" s="97"/>
      <c r="AH27" s="186"/>
      <c r="AI27" s="97"/>
      <c r="AJ27" s="186"/>
      <c r="AK27" s="97"/>
      <c r="AL27" s="186"/>
      <c r="AM27" s="97"/>
      <c r="AN27" s="186"/>
      <c r="AO27" s="97"/>
      <c r="AP27" s="186"/>
      <c r="AQ27" s="185"/>
      <c r="AR27" s="183"/>
      <c r="AS27" s="184"/>
      <c r="AT27" s="183"/>
      <c r="AU27" s="97"/>
      <c r="AV27" s="182"/>
      <c r="AW27" s="102"/>
      <c r="AX27" s="284"/>
      <c r="AY27" s="285"/>
    </row>
    <row r="28" spans="1:51" ht="12.75" customHeight="1">
      <c r="A28" s="84">
        <v>26</v>
      </c>
      <c r="B28" s="170">
        <v>78</v>
      </c>
      <c r="C28" s="181" t="s">
        <v>56</v>
      </c>
      <c r="D28" s="87">
        <f>F28+H28+J28+L28+N28+P28+R28+T28+V28+X28+Z28+AB28+AD28+AF28+AH28+AJ28+AL28+AN28+AP28+AR28+AT28+AV28</f>
        <v>0</v>
      </c>
      <c r="E28" s="88">
        <f t="shared" si="0"/>
        <v>0</v>
      </c>
      <c r="F28" s="93"/>
      <c r="G28" s="90"/>
      <c r="H28" s="93"/>
      <c r="I28" s="90"/>
      <c r="J28" s="93"/>
      <c r="K28" s="90"/>
      <c r="L28" s="93"/>
      <c r="M28" s="90"/>
      <c r="N28" s="93"/>
      <c r="O28" s="90"/>
      <c r="P28" s="93"/>
      <c r="Q28" s="90"/>
      <c r="R28" s="93"/>
      <c r="S28" s="90"/>
      <c r="T28" s="93"/>
      <c r="U28" s="90"/>
      <c r="V28" s="93"/>
      <c r="W28" s="90"/>
      <c r="X28" s="93"/>
      <c r="Y28" s="241"/>
      <c r="Z28" s="93"/>
      <c r="AA28" s="90"/>
      <c r="AB28" s="93"/>
      <c r="AC28" s="90"/>
      <c r="AD28" s="93"/>
      <c r="AE28" s="90"/>
      <c r="AF28" s="93"/>
      <c r="AG28" s="90"/>
      <c r="AH28" s="93"/>
      <c r="AI28" s="90"/>
      <c r="AJ28" s="93"/>
      <c r="AK28" s="90"/>
      <c r="AL28" s="93"/>
      <c r="AM28" s="90"/>
      <c r="AN28" s="93"/>
      <c r="AO28" s="90"/>
      <c r="AP28" s="93"/>
      <c r="AQ28" s="90"/>
      <c r="AR28" s="107"/>
      <c r="AS28" s="88"/>
      <c r="AT28" s="87"/>
      <c r="AU28" s="90"/>
      <c r="AV28" s="99"/>
      <c r="AW28" s="180"/>
      <c r="AX28" s="284"/>
      <c r="AY28" s="285"/>
    </row>
    <row r="29" spans="1:51" ht="12.75" customHeight="1">
      <c r="A29" s="102">
        <v>27</v>
      </c>
      <c r="B29" s="170">
        <v>38</v>
      </c>
      <c r="C29" s="169" t="s">
        <v>55</v>
      </c>
      <c r="D29" s="87">
        <f>F29+H29+J29+L29+N29+P29+R29+T29+V29+X29+Z29+AB29+AD29+AF29+AH29+AJ29+AL29+AN29+AP29+AR29+AT29+AV29</f>
        <v>0</v>
      </c>
      <c r="E29" s="179">
        <f t="shared" si="0"/>
        <v>0</v>
      </c>
      <c r="F29" s="174"/>
      <c r="G29" s="105"/>
      <c r="H29" s="174"/>
      <c r="I29" s="105"/>
      <c r="J29" s="174"/>
      <c r="K29" s="105"/>
      <c r="L29" s="174"/>
      <c r="M29" s="105"/>
      <c r="N29" s="178"/>
      <c r="O29" s="177"/>
      <c r="P29" s="174"/>
      <c r="Q29" s="105"/>
      <c r="R29" s="174"/>
      <c r="S29" s="105"/>
      <c r="T29" s="174"/>
      <c r="U29" s="105"/>
      <c r="V29" s="174"/>
      <c r="W29" s="105"/>
      <c r="X29" s="174"/>
      <c r="Y29" s="315"/>
      <c r="Z29" s="178"/>
      <c r="AA29" s="105"/>
      <c r="AB29" s="174"/>
      <c r="AC29" s="105"/>
      <c r="AD29" s="174"/>
      <c r="AE29" s="105"/>
      <c r="AF29" s="174"/>
      <c r="AG29" s="105"/>
      <c r="AH29" s="174"/>
      <c r="AI29" s="105"/>
      <c r="AJ29" s="174"/>
      <c r="AK29" s="105"/>
      <c r="AL29" s="174"/>
      <c r="AM29" s="105"/>
      <c r="AN29" s="174"/>
      <c r="AO29" s="105"/>
      <c r="AP29" s="174"/>
      <c r="AQ29" s="105"/>
      <c r="AR29" s="176"/>
      <c r="AS29" s="175"/>
      <c r="AT29" s="176"/>
      <c r="AU29" s="175"/>
      <c r="AV29" s="174"/>
      <c r="AW29" s="105"/>
      <c r="AX29" s="284"/>
      <c r="AY29" s="285"/>
    </row>
    <row r="30" spans="1:51" ht="12.75">
      <c r="A30" s="102">
        <v>28</v>
      </c>
      <c r="B30" s="173">
        <v>66</v>
      </c>
      <c r="C30" s="172" t="s">
        <v>54</v>
      </c>
      <c r="D30" s="76">
        <f>F30+H30+J30+L30+N30+P30+R30+T30+V30+X30+Z30+AB30+AD30+AF30+AH30+AJ30+AL30+AN30+AP30+AR30+AT30+AV30</f>
        <v>0</v>
      </c>
      <c r="E30" s="171">
        <f t="shared" si="0"/>
        <v>0</v>
      </c>
      <c r="F30" s="95"/>
      <c r="G30" s="101"/>
      <c r="H30" s="95"/>
      <c r="I30" s="101"/>
      <c r="J30" s="95"/>
      <c r="K30" s="101"/>
      <c r="L30" s="95"/>
      <c r="M30" s="101"/>
      <c r="N30" s="95"/>
      <c r="O30" s="101"/>
      <c r="P30" s="95"/>
      <c r="Q30" s="101"/>
      <c r="R30" s="95"/>
      <c r="S30" s="101"/>
      <c r="T30" s="95"/>
      <c r="U30" s="101"/>
      <c r="V30" s="95"/>
      <c r="W30" s="101"/>
      <c r="X30" s="95"/>
      <c r="Y30" s="316"/>
      <c r="Z30" s="310"/>
      <c r="AA30" s="101"/>
      <c r="AB30" s="95"/>
      <c r="AC30" s="101"/>
      <c r="AD30" s="95"/>
      <c r="AE30" s="101"/>
      <c r="AF30" s="95"/>
      <c r="AG30" s="101"/>
      <c r="AH30" s="95"/>
      <c r="AI30" s="101"/>
      <c r="AJ30" s="95"/>
      <c r="AK30" s="101"/>
      <c r="AL30" s="95"/>
      <c r="AM30" s="101"/>
      <c r="AN30" s="95"/>
      <c r="AO30" s="101"/>
      <c r="AP30" s="95"/>
      <c r="AQ30" s="101"/>
      <c r="AR30" s="76"/>
      <c r="AS30" s="171"/>
      <c r="AT30" s="95"/>
      <c r="AU30" s="101"/>
      <c r="AV30" s="95"/>
      <c r="AW30" s="101"/>
      <c r="AX30" s="284"/>
      <c r="AY30" s="285"/>
    </row>
    <row r="31" spans="1:51" ht="12.75">
      <c r="A31" s="102">
        <v>29</v>
      </c>
      <c r="B31" s="170">
        <v>7</v>
      </c>
      <c r="C31" s="169" t="s">
        <v>53</v>
      </c>
      <c r="D31" s="110">
        <f>F31+H31+J31+L31+N31+P31+R31+T31+V31+X31+Z31+AB31+AD31+AF31+AH31+AJ31+AL31+AN31+AP31+AR31+AT31+AV31</f>
        <v>0</v>
      </c>
      <c r="E31" s="100">
        <f t="shared" si="0"/>
        <v>0</v>
      </c>
      <c r="F31" s="110"/>
      <c r="G31" s="100"/>
      <c r="H31" s="110"/>
      <c r="I31" s="100"/>
      <c r="J31" s="110"/>
      <c r="K31" s="100"/>
      <c r="L31" s="110"/>
      <c r="M31" s="100"/>
      <c r="N31" s="110"/>
      <c r="O31" s="100"/>
      <c r="P31" s="110"/>
      <c r="Q31" s="100"/>
      <c r="R31" s="110"/>
      <c r="S31" s="100"/>
      <c r="T31" s="110"/>
      <c r="U31" s="100"/>
      <c r="V31" s="110"/>
      <c r="W31" s="100"/>
      <c r="X31" s="110"/>
      <c r="Y31" s="317"/>
      <c r="Z31" s="311"/>
      <c r="AA31" s="100"/>
      <c r="AB31" s="110"/>
      <c r="AC31" s="100"/>
      <c r="AD31" s="110"/>
      <c r="AE31" s="100"/>
      <c r="AF31" s="110"/>
      <c r="AG31" s="100"/>
      <c r="AH31" s="110"/>
      <c r="AI31" s="100"/>
      <c r="AJ31" s="110"/>
      <c r="AK31" s="100"/>
      <c r="AL31" s="110"/>
      <c r="AM31" s="100"/>
      <c r="AN31" s="110"/>
      <c r="AO31" s="100"/>
      <c r="AP31" s="110"/>
      <c r="AQ31" s="100"/>
      <c r="AR31" s="89"/>
      <c r="AS31" s="168"/>
      <c r="AT31" s="110"/>
      <c r="AU31" s="100"/>
      <c r="AV31" s="110"/>
      <c r="AW31" s="100"/>
      <c r="AX31" s="286"/>
      <c r="AY31" s="287"/>
    </row>
    <row r="32" spans="1:51" ht="13.5" customHeight="1" thickBot="1">
      <c r="A32" s="102">
        <v>30</v>
      </c>
      <c r="B32" s="167"/>
      <c r="C32" s="166"/>
      <c r="D32" s="165">
        <f>F32+H32+J32+L32+N32+P32+R32+T32+V32+X32+Z32+AB32+AD32+AF32+AH32+AJ32+AL32+AN32+AP32+AR32+AT32+AV32</f>
        <v>0</v>
      </c>
      <c r="E32" s="164">
        <f t="shared" si="0"/>
        <v>0</v>
      </c>
      <c r="F32" s="165"/>
      <c r="G32" s="164"/>
      <c r="H32" s="165"/>
      <c r="I32" s="164"/>
      <c r="J32" s="165"/>
      <c r="K32" s="164"/>
      <c r="L32" s="163"/>
      <c r="M32" s="162"/>
      <c r="N32" s="163"/>
      <c r="O32" s="162"/>
      <c r="P32" s="163"/>
      <c r="Q32" s="162"/>
      <c r="R32" s="163"/>
      <c r="S32" s="162"/>
      <c r="T32" s="163"/>
      <c r="U32" s="162"/>
      <c r="V32" s="163"/>
      <c r="W32" s="162"/>
      <c r="X32" s="163"/>
      <c r="Y32" s="318"/>
      <c r="Z32" s="312"/>
      <c r="AA32" s="162"/>
      <c r="AB32" s="163"/>
      <c r="AC32" s="162"/>
      <c r="AD32" s="163"/>
      <c r="AE32" s="162"/>
      <c r="AF32" s="163"/>
      <c r="AG32" s="162"/>
      <c r="AH32" s="163"/>
      <c r="AI32" s="162"/>
      <c r="AJ32" s="163"/>
      <c r="AK32" s="162"/>
      <c r="AL32" s="163"/>
      <c r="AM32" s="162"/>
      <c r="AN32" s="163"/>
      <c r="AO32" s="162"/>
      <c r="AP32" s="163"/>
      <c r="AQ32" s="162"/>
      <c r="AR32" s="165"/>
      <c r="AS32" s="164"/>
      <c r="AT32" s="163"/>
      <c r="AU32" s="162"/>
      <c r="AV32" s="163"/>
      <c r="AW32" s="162"/>
      <c r="AX32" s="295"/>
      <c r="AY32" s="296"/>
    </row>
    <row r="33" spans="1:51" ht="13.5" customHeight="1" thickBot="1">
      <c r="A33" s="102"/>
      <c r="B33" s="111"/>
      <c r="C33" s="112" t="s">
        <v>36</v>
      </c>
      <c r="D33" s="113">
        <f>SUM(F33:AW33)</f>
        <v>0</v>
      </c>
      <c r="E33" s="114"/>
      <c r="F33" s="115"/>
      <c r="G33" s="116"/>
      <c r="H33" s="115"/>
      <c r="I33" s="116"/>
      <c r="J33" s="117"/>
      <c r="K33" s="114"/>
      <c r="L33" s="118"/>
      <c r="M33" s="119"/>
      <c r="N33" s="118"/>
      <c r="O33" s="119"/>
      <c r="P33" s="118"/>
      <c r="Q33" s="119"/>
      <c r="R33" s="118"/>
      <c r="S33" s="119"/>
      <c r="T33" s="118"/>
      <c r="U33" s="119"/>
      <c r="V33" s="118"/>
      <c r="W33" s="119"/>
      <c r="X33" s="118"/>
      <c r="Y33" s="242"/>
      <c r="Z33" s="121"/>
      <c r="AA33" s="119"/>
      <c r="AB33" s="118"/>
      <c r="AC33" s="119"/>
      <c r="AD33" s="118"/>
      <c r="AE33" s="119"/>
      <c r="AF33" s="118"/>
      <c r="AG33" s="119"/>
      <c r="AH33" s="118"/>
      <c r="AI33" s="119"/>
      <c r="AJ33" s="118"/>
      <c r="AK33" s="119"/>
      <c r="AL33" s="118"/>
      <c r="AM33" s="119"/>
      <c r="AN33" s="118"/>
      <c r="AO33" s="119"/>
      <c r="AP33" s="118"/>
      <c r="AQ33" s="119"/>
      <c r="AR33" s="113"/>
      <c r="AS33" s="114"/>
      <c r="AT33" s="118"/>
      <c r="AU33" s="119"/>
      <c r="AV33" s="118"/>
      <c r="AW33" s="119"/>
      <c r="AX33" s="290"/>
      <c r="AY33" s="291"/>
    </row>
    <row r="34" spans="1:51" ht="12.75" customHeight="1" thickBot="1">
      <c r="A34" s="102"/>
      <c r="B34" s="122"/>
      <c r="C34" s="123"/>
      <c r="D34" s="124"/>
      <c r="E34" s="125"/>
      <c r="F34" s="126">
        <f aca="true" t="shared" si="2" ref="F34:AW34">SUM(F3:F32)</f>
        <v>0</v>
      </c>
      <c r="G34" s="127">
        <f t="shared" si="2"/>
        <v>0</v>
      </c>
      <c r="H34" s="126">
        <f t="shared" si="2"/>
        <v>0</v>
      </c>
      <c r="I34" s="127">
        <f t="shared" si="2"/>
        <v>0</v>
      </c>
      <c r="J34" s="128">
        <f t="shared" si="2"/>
        <v>0</v>
      </c>
      <c r="K34" s="129">
        <f t="shared" si="2"/>
        <v>0</v>
      </c>
      <c r="L34" s="130">
        <f t="shared" si="2"/>
        <v>0</v>
      </c>
      <c r="M34" s="131">
        <f t="shared" si="2"/>
        <v>0</v>
      </c>
      <c r="N34" s="130">
        <f t="shared" si="2"/>
        <v>0</v>
      </c>
      <c r="O34" s="131">
        <f t="shared" si="2"/>
        <v>0</v>
      </c>
      <c r="P34" s="130">
        <f t="shared" si="2"/>
        <v>0</v>
      </c>
      <c r="Q34" s="131">
        <f t="shared" si="2"/>
        <v>0</v>
      </c>
      <c r="R34" s="130">
        <f t="shared" si="2"/>
        <v>0</v>
      </c>
      <c r="S34" s="131">
        <f t="shared" si="2"/>
        <v>0</v>
      </c>
      <c r="T34" s="130">
        <f t="shared" si="2"/>
        <v>0</v>
      </c>
      <c r="U34" s="131">
        <f t="shared" si="2"/>
        <v>0</v>
      </c>
      <c r="V34" s="130">
        <f t="shared" si="2"/>
        <v>0</v>
      </c>
      <c r="W34" s="131">
        <f t="shared" si="2"/>
        <v>0</v>
      </c>
      <c r="X34" s="130">
        <f t="shared" si="2"/>
        <v>0</v>
      </c>
      <c r="Y34" s="319">
        <f t="shared" si="2"/>
        <v>0</v>
      </c>
      <c r="Z34" s="133">
        <f t="shared" si="2"/>
        <v>0</v>
      </c>
      <c r="AA34" s="131">
        <f t="shared" si="2"/>
        <v>0</v>
      </c>
      <c r="AB34" s="130">
        <f t="shared" si="2"/>
        <v>0</v>
      </c>
      <c r="AC34" s="131">
        <f t="shared" si="2"/>
        <v>0</v>
      </c>
      <c r="AD34" s="130">
        <f t="shared" si="2"/>
        <v>0</v>
      </c>
      <c r="AE34" s="131">
        <f t="shared" si="2"/>
        <v>0</v>
      </c>
      <c r="AF34" s="130">
        <f t="shared" si="2"/>
        <v>0</v>
      </c>
      <c r="AG34" s="131">
        <f t="shared" si="2"/>
        <v>0</v>
      </c>
      <c r="AH34" s="130">
        <f t="shared" si="2"/>
        <v>0</v>
      </c>
      <c r="AI34" s="131">
        <f t="shared" si="2"/>
        <v>0</v>
      </c>
      <c r="AJ34" s="130">
        <f t="shared" si="2"/>
        <v>0</v>
      </c>
      <c r="AK34" s="131">
        <f t="shared" si="2"/>
        <v>0</v>
      </c>
      <c r="AL34" s="130">
        <f t="shared" si="2"/>
        <v>0</v>
      </c>
      <c r="AM34" s="131">
        <f t="shared" si="2"/>
        <v>0</v>
      </c>
      <c r="AN34" s="130">
        <f t="shared" si="2"/>
        <v>0</v>
      </c>
      <c r="AO34" s="131">
        <f t="shared" si="2"/>
        <v>0</v>
      </c>
      <c r="AP34" s="130">
        <f t="shared" si="2"/>
        <v>0</v>
      </c>
      <c r="AQ34" s="131">
        <f t="shared" si="2"/>
        <v>0</v>
      </c>
      <c r="AR34" s="124">
        <f t="shared" si="2"/>
        <v>0</v>
      </c>
      <c r="AS34" s="125">
        <f t="shared" si="2"/>
        <v>0</v>
      </c>
      <c r="AT34" s="134">
        <f t="shared" si="2"/>
        <v>0</v>
      </c>
      <c r="AU34" s="131">
        <f t="shared" si="2"/>
        <v>0</v>
      </c>
      <c r="AV34" s="130">
        <f t="shared" si="2"/>
        <v>0</v>
      </c>
      <c r="AW34" s="131">
        <f t="shared" si="2"/>
        <v>0</v>
      </c>
      <c r="AX34" s="292"/>
      <c r="AY34" s="293"/>
    </row>
    <row r="35" spans="2:11" ht="13.5" customHeight="1">
      <c r="B35" s="70"/>
      <c r="C35" s="149"/>
      <c r="D35" s="150"/>
      <c r="E35" s="135"/>
      <c r="F35" s="149"/>
      <c r="G35" s="149"/>
      <c r="H35" s="149"/>
      <c r="I35" s="149"/>
      <c r="J35" s="151"/>
      <c r="K35" s="135"/>
    </row>
    <row r="36" spans="2:11" ht="12.75" customHeight="1">
      <c r="B36" s="70"/>
      <c r="C36" s="149"/>
      <c r="D36" s="149"/>
      <c r="E36" s="149"/>
      <c r="F36" s="149"/>
      <c r="G36" s="149"/>
      <c r="H36" s="149"/>
      <c r="I36" s="149"/>
      <c r="J36" s="152"/>
      <c r="K36" s="135"/>
    </row>
    <row r="37" spans="2:23" ht="12.75" customHeight="1" thickBot="1">
      <c r="B37" s="70"/>
      <c r="C37" s="136"/>
      <c r="D37" s="135"/>
      <c r="E37" s="135"/>
      <c r="F37" s="135"/>
      <c r="G37" s="135"/>
      <c r="H37" s="135"/>
      <c r="I37" s="135"/>
      <c r="J37" s="135"/>
      <c r="K37" s="135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</row>
    <row r="38" spans="3:23" ht="21" customHeight="1">
      <c r="C38" s="272" t="s">
        <v>37</v>
      </c>
      <c r="D38" s="273"/>
      <c r="E38" s="273"/>
      <c r="F38" s="273"/>
      <c r="G38" s="273"/>
      <c r="H38" s="273"/>
      <c r="I38" s="273"/>
      <c r="J38" s="139">
        <f>F2+H2+J2+L2+N2+P2+R2+T2+V2+X2+Z2+AB2+AD2+AF2+AH2+AJ2+AL2+AN2+AP2+AR2</f>
        <v>128</v>
      </c>
      <c r="K38" s="70"/>
      <c r="L38" s="102"/>
      <c r="M38" s="272" t="s">
        <v>38</v>
      </c>
      <c r="N38" s="273"/>
      <c r="O38" s="273"/>
      <c r="P38" s="273"/>
      <c r="Q38" s="273"/>
      <c r="R38" s="273"/>
      <c r="S38" s="273"/>
      <c r="T38" s="273"/>
      <c r="U38" s="273"/>
      <c r="V38" s="273"/>
      <c r="W38" s="140">
        <f>G33+I33+K33+M33+O33+Q33+S33+U33+W33+Y33+AA33+AC33+AE33+AG33+AI33+AK33+AM33+AO33+AQ33+AS33+AU33+AW33</f>
        <v>0</v>
      </c>
    </row>
    <row r="39" spans="3:23" ht="21" customHeight="1">
      <c r="C39" s="274" t="s">
        <v>39</v>
      </c>
      <c r="D39" s="275"/>
      <c r="E39" s="275"/>
      <c r="F39" s="275"/>
      <c r="G39" s="275"/>
      <c r="H39" s="275"/>
      <c r="I39" s="275"/>
      <c r="J39" s="141">
        <f>SUM(E3:E32)</f>
        <v>0</v>
      </c>
      <c r="L39" s="102"/>
      <c r="M39" s="274" t="s">
        <v>40</v>
      </c>
      <c r="N39" s="276"/>
      <c r="O39" s="276"/>
      <c r="P39" s="276"/>
      <c r="Q39" s="276"/>
      <c r="R39" s="276"/>
      <c r="S39" s="276"/>
      <c r="T39" s="276"/>
      <c r="U39" s="276"/>
      <c r="V39" s="276"/>
      <c r="W39" s="142">
        <f>F33+H33+J33+L33+N33+P33+R33+T33+V33+X33+Z33+AB33+AD33+AF33+AH33+AJ33+AL33+AN33+AP33+AR33+AT33+AV33</f>
        <v>0</v>
      </c>
    </row>
    <row r="40" spans="3:23" ht="21" customHeight="1" thickBot="1">
      <c r="C40" s="267" t="s">
        <v>41</v>
      </c>
      <c r="D40" s="268"/>
      <c r="E40" s="268"/>
      <c r="F40" s="268"/>
      <c r="G40" s="268"/>
      <c r="H40" s="268"/>
      <c r="I40" s="268"/>
      <c r="J40" s="143">
        <f>SUM(D3:E32)</f>
        <v>0</v>
      </c>
      <c r="L40" s="102"/>
      <c r="M40" s="269" t="s">
        <v>42</v>
      </c>
      <c r="N40" s="270"/>
      <c r="O40" s="270"/>
      <c r="P40" s="270"/>
      <c r="Q40" s="270"/>
      <c r="R40" s="270"/>
      <c r="S40" s="270"/>
      <c r="T40" s="270"/>
      <c r="U40" s="270"/>
      <c r="V40" s="270"/>
      <c r="W40" s="145">
        <f>(F2+H2+J2+L2+N2+P2+R2+T2+V2+X2+Z2+AB2+AD2+AF2+AH2+AJ2+AL2+AN2+AP2+AR2+AT2+AV2)-(G2+I2+K2+M2+O2+Q2+S2+U2+W2+Y2+AA2+AC2+AE2+AG2+AI2+AK2+AM2+AO2+AQ2+AS2+AU2+AW2)</f>
        <v>8</v>
      </c>
    </row>
    <row r="41" spans="3:12" ht="21" customHeight="1" thickBot="1">
      <c r="C41" s="271" t="s">
        <v>43</v>
      </c>
      <c r="D41" s="269"/>
      <c r="E41" s="269"/>
      <c r="F41" s="269"/>
      <c r="G41" s="269"/>
      <c r="H41" s="269"/>
      <c r="I41" s="269"/>
      <c r="J41" s="147">
        <f>G2+I2+K2+M2+O2+Q2+S2+U2+W2+Y2+AA2+AC2+AE2+AG2+AI2+AK2+AM2+AO2+AQ2+AS2+AU2+AW2</f>
        <v>120</v>
      </c>
      <c r="L41" s="70"/>
    </row>
    <row r="42" spans="13:22" ht="21" customHeight="1">
      <c r="M42" s="256"/>
      <c r="N42" s="256"/>
      <c r="O42" s="256"/>
      <c r="P42" s="256"/>
      <c r="Q42" s="256"/>
      <c r="R42" s="256"/>
      <c r="S42" s="256"/>
      <c r="T42" s="256"/>
      <c r="U42" s="256"/>
      <c r="V42" s="256"/>
    </row>
    <row r="43" spans="3:9" ht="21" customHeight="1">
      <c r="C43" s="256"/>
      <c r="D43" s="256"/>
      <c r="E43" s="256"/>
      <c r="F43" s="256"/>
      <c r="G43" s="256"/>
      <c r="H43" s="256"/>
      <c r="I43" s="256"/>
    </row>
    <row r="44" spans="3:9" ht="21" customHeight="1">
      <c r="C44" s="256"/>
      <c r="D44" s="256"/>
      <c r="E44" s="256"/>
      <c r="F44" s="256"/>
      <c r="G44" s="256"/>
      <c r="H44" s="256"/>
      <c r="I44" s="256"/>
    </row>
    <row r="45" spans="3:9" ht="21" customHeight="1">
      <c r="C45" s="256"/>
      <c r="D45" s="256"/>
      <c r="E45" s="256"/>
      <c r="F45" s="256"/>
      <c r="G45" s="256"/>
      <c r="H45" s="256"/>
      <c r="I45" s="256"/>
    </row>
    <row r="46" spans="3:9" ht="21" customHeight="1">
      <c r="C46" s="256"/>
      <c r="D46" s="256"/>
      <c r="E46" s="256"/>
      <c r="F46" s="256"/>
      <c r="G46" s="256"/>
      <c r="H46" s="256"/>
      <c r="I46" s="256"/>
    </row>
    <row r="47" ht="21" customHeight="1"/>
  </sheetData>
  <mergeCells count="70"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D2:E2"/>
    <mergeCell ref="AX2:AY2"/>
    <mergeCell ref="AX3:AY3"/>
    <mergeCell ref="AX4:AY4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C38:I38"/>
    <mergeCell ref="M38:V38"/>
    <mergeCell ref="C39:I39"/>
    <mergeCell ref="M39:V39"/>
    <mergeCell ref="C40:I40"/>
    <mergeCell ref="M40:V40"/>
    <mergeCell ref="C45:I45"/>
    <mergeCell ref="C46:I46"/>
    <mergeCell ref="C41:I41"/>
    <mergeCell ref="M42:V42"/>
    <mergeCell ref="C43:I43"/>
    <mergeCell ref="C44:I4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8" sqref="K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6"/>
  <sheetViews>
    <sheetView workbookViewId="0" topLeftCell="A1">
      <selection activeCell="D36" sqref="D36"/>
    </sheetView>
  </sheetViews>
  <sheetFormatPr defaultColWidth="9.140625" defaultRowHeight="12.75"/>
  <cols>
    <col min="1" max="1" width="3.00390625" style="84" bestFit="1" customWidth="1"/>
    <col min="2" max="2" width="5.8515625" style="84" customWidth="1"/>
    <col min="3" max="3" width="18.28125" style="154" customWidth="1"/>
    <col min="4" max="4" width="5.28125" style="84" customWidth="1"/>
    <col min="5" max="5" width="5.8515625" style="84" customWidth="1"/>
    <col min="6" max="43" width="5.28125" style="84" customWidth="1"/>
    <col min="44" max="45" width="5.28125" style="153" customWidth="1"/>
    <col min="46" max="53" width="5.28125" style="84" customWidth="1"/>
    <col min="54" max="16384" width="9.140625" style="84" customWidth="1"/>
  </cols>
  <sheetData>
    <row r="1" spans="1:52" s="65" customFormat="1" ht="15.75" thickBot="1">
      <c r="A1" s="55"/>
      <c r="B1" s="56" t="s">
        <v>0</v>
      </c>
      <c r="C1" s="57" t="s">
        <v>1</v>
      </c>
      <c r="D1" s="265" t="s">
        <v>22</v>
      </c>
      <c r="E1" s="266"/>
      <c r="F1" s="297" t="s">
        <v>44</v>
      </c>
      <c r="G1" s="198"/>
      <c r="H1" s="195" t="s">
        <v>33</v>
      </c>
      <c r="I1" s="198"/>
      <c r="J1" s="195"/>
      <c r="K1" s="198"/>
      <c r="L1" s="195"/>
      <c r="M1" s="198"/>
      <c r="N1" s="195"/>
      <c r="O1" s="198"/>
      <c r="P1" s="195"/>
      <c r="Q1" s="196"/>
      <c r="R1" s="261"/>
      <c r="S1" s="196"/>
      <c r="T1" s="195"/>
      <c r="U1" s="198"/>
      <c r="V1" s="195"/>
      <c r="W1" s="198"/>
      <c r="X1" s="195"/>
      <c r="Y1" s="198"/>
      <c r="Z1" s="195"/>
      <c r="AA1" s="198"/>
      <c r="AB1" s="195"/>
      <c r="AC1" s="198"/>
      <c r="AD1" s="195"/>
      <c r="AE1" s="198"/>
      <c r="AF1" s="195"/>
      <c r="AG1" s="198"/>
      <c r="AH1" s="195"/>
      <c r="AI1" s="198"/>
      <c r="AJ1" s="278" t="s">
        <v>45</v>
      </c>
      <c r="AK1" s="279"/>
      <c r="AL1" s="298"/>
      <c r="AM1" s="299"/>
      <c r="AN1" s="300"/>
      <c r="AO1" s="299"/>
      <c r="AP1" s="298"/>
      <c r="AQ1" s="299"/>
      <c r="AR1" s="301"/>
      <c r="AS1" s="301"/>
      <c r="AT1" s="301"/>
      <c r="AU1" s="301"/>
      <c r="AV1" s="301"/>
      <c r="AW1" s="301"/>
      <c r="AX1" s="301"/>
      <c r="AY1" s="301"/>
      <c r="AZ1" s="144"/>
    </row>
    <row r="2" spans="1:52" s="65" customFormat="1" ht="15.75" thickBot="1">
      <c r="A2" s="55"/>
      <c r="B2" s="66"/>
      <c r="C2" s="67"/>
      <c r="D2" s="257" t="s">
        <v>35</v>
      </c>
      <c r="E2" s="258"/>
      <c r="F2" s="58">
        <v>18</v>
      </c>
      <c r="G2" s="59">
        <v>3</v>
      </c>
      <c r="H2" s="58"/>
      <c r="I2" s="59"/>
      <c r="J2" s="58"/>
      <c r="K2" s="59"/>
      <c r="L2" s="58"/>
      <c r="M2" s="59"/>
      <c r="N2" s="58"/>
      <c r="O2" s="59"/>
      <c r="P2" s="58"/>
      <c r="Q2" s="60"/>
      <c r="R2" s="58"/>
      <c r="S2" s="60"/>
      <c r="T2" s="58"/>
      <c r="U2" s="59"/>
      <c r="V2" s="58"/>
      <c r="W2" s="59"/>
      <c r="X2" s="58"/>
      <c r="Y2" s="59"/>
      <c r="Z2" s="58"/>
      <c r="AA2" s="59"/>
      <c r="AB2" s="58"/>
      <c r="AC2" s="59"/>
      <c r="AD2" s="58"/>
      <c r="AE2" s="59"/>
      <c r="AF2" s="58"/>
      <c r="AG2" s="59"/>
      <c r="AH2" s="58"/>
      <c r="AI2" s="59"/>
      <c r="AJ2" s="259"/>
      <c r="AK2" s="260"/>
      <c r="AL2" s="150"/>
      <c r="AM2" s="155"/>
      <c r="AN2" s="150"/>
      <c r="AO2" s="155"/>
      <c r="AP2" s="150"/>
      <c r="AQ2" s="155"/>
      <c r="AR2" s="156"/>
      <c r="AS2" s="156"/>
      <c r="AT2" s="150"/>
      <c r="AU2" s="144"/>
      <c r="AV2" s="144"/>
      <c r="AW2" s="144"/>
      <c r="AX2" s="301"/>
      <c r="AY2" s="301"/>
      <c r="AZ2" s="144"/>
    </row>
    <row r="3" spans="1:52" ht="12.75">
      <c r="A3" s="71">
        <v>1</v>
      </c>
      <c r="B3" s="72">
        <v>14</v>
      </c>
      <c r="C3" s="73" t="s">
        <v>3</v>
      </c>
      <c r="D3" s="74">
        <f aca="true" t="shared" si="0" ref="D3:E21">F3+H3+J3+L3+N3+P3+R3+T3+V3+X3+Z3+AB3+AD3+AF3+AH3</f>
        <v>0</v>
      </c>
      <c r="E3" s="75">
        <f t="shared" si="0"/>
        <v>0</v>
      </c>
      <c r="F3" s="76"/>
      <c r="G3" s="77"/>
      <c r="H3" s="76"/>
      <c r="I3" s="77"/>
      <c r="J3" s="76"/>
      <c r="K3" s="77"/>
      <c r="L3" s="76"/>
      <c r="M3" s="77"/>
      <c r="N3" s="76"/>
      <c r="O3" s="77"/>
      <c r="P3" s="76"/>
      <c r="Q3" s="78"/>
      <c r="R3" s="76"/>
      <c r="S3" s="78"/>
      <c r="T3" s="76"/>
      <c r="U3" s="77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280"/>
      <c r="AK3" s="281"/>
      <c r="AL3" s="135"/>
      <c r="AM3" s="135"/>
      <c r="AN3" s="135"/>
      <c r="AO3" s="135"/>
      <c r="AP3" s="135"/>
      <c r="AQ3" s="135"/>
      <c r="AR3" s="137"/>
      <c r="AS3" s="137"/>
      <c r="AT3" s="137"/>
      <c r="AU3" s="135"/>
      <c r="AV3" s="70"/>
      <c r="AW3" s="70"/>
      <c r="AX3" s="294"/>
      <c r="AY3" s="294"/>
      <c r="AZ3" s="70"/>
    </row>
    <row r="4" spans="1:52" ht="12.75">
      <c r="A4" s="71">
        <v>2</v>
      </c>
      <c r="B4" s="85">
        <v>24</v>
      </c>
      <c r="C4" s="86" t="s">
        <v>4</v>
      </c>
      <c r="D4" s="87">
        <f t="shared" si="0"/>
        <v>0</v>
      </c>
      <c r="E4" s="88">
        <f t="shared" si="0"/>
        <v>0</v>
      </c>
      <c r="F4" s="89"/>
      <c r="G4" s="90"/>
      <c r="H4" s="89"/>
      <c r="I4" s="90"/>
      <c r="J4" s="89"/>
      <c r="K4" s="90"/>
      <c r="L4" s="89"/>
      <c r="M4" s="90"/>
      <c r="N4" s="89"/>
      <c r="O4" s="90"/>
      <c r="P4" s="89"/>
      <c r="Q4" s="91"/>
      <c r="R4" s="89"/>
      <c r="S4" s="91"/>
      <c r="T4" s="89"/>
      <c r="U4" s="90"/>
      <c r="V4" s="89"/>
      <c r="W4" s="90"/>
      <c r="X4" s="89"/>
      <c r="Y4" s="90"/>
      <c r="Z4" s="89"/>
      <c r="AA4" s="90"/>
      <c r="AB4" s="89"/>
      <c r="AC4" s="90"/>
      <c r="AD4" s="89"/>
      <c r="AE4" s="90"/>
      <c r="AF4" s="89"/>
      <c r="AG4" s="90"/>
      <c r="AH4" s="89"/>
      <c r="AI4" s="90"/>
      <c r="AJ4" s="282"/>
      <c r="AK4" s="283"/>
      <c r="AL4" s="135"/>
      <c r="AM4" s="135"/>
      <c r="AN4" s="135"/>
      <c r="AO4" s="135"/>
      <c r="AP4" s="135"/>
      <c r="AQ4" s="135"/>
      <c r="AR4" s="137"/>
      <c r="AS4" s="137"/>
      <c r="AT4" s="137"/>
      <c r="AU4" s="135"/>
      <c r="AV4" s="70"/>
      <c r="AW4" s="70"/>
      <c r="AX4" s="294"/>
      <c r="AY4" s="294"/>
      <c r="AZ4" s="70"/>
    </row>
    <row r="5" spans="1:52" ht="12.75">
      <c r="A5" s="71">
        <v>3</v>
      </c>
      <c r="B5" s="85">
        <v>16</v>
      </c>
      <c r="C5" s="86" t="s">
        <v>5</v>
      </c>
      <c r="D5" s="87">
        <f t="shared" si="0"/>
        <v>0</v>
      </c>
      <c r="E5" s="88">
        <f t="shared" si="0"/>
        <v>0</v>
      </c>
      <c r="F5" s="89"/>
      <c r="G5" s="90"/>
      <c r="H5" s="89"/>
      <c r="I5" s="90"/>
      <c r="J5" s="89"/>
      <c r="K5" s="90"/>
      <c r="L5" s="89"/>
      <c r="M5" s="90"/>
      <c r="N5" s="89"/>
      <c r="O5" s="90"/>
      <c r="P5" s="89"/>
      <c r="Q5" s="91"/>
      <c r="R5" s="89"/>
      <c r="S5" s="91"/>
      <c r="T5" s="89"/>
      <c r="U5" s="90"/>
      <c r="V5" s="89"/>
      <c r="W5" s="90"/>
      <c r="X5" s="89"/>
      <c r="Y5" s="90"/>
      <c r="Z5" s="89"/>
      <c r="AA5" s="90"/>
      <c r="AB5" s="89"/>
      <c r="AC5" s="90"/>
      <c r="AD5" s="89"/>
      <c r="AE5" s="90"/>
      <c r="AF5" s="89"/>
      <c r="AG5" s="90"/>
      <c r="AH5" s="89"/>
      <c r="AI5" s="90"/>
      <c r="AJ5" s="284"/>
      <c r="AK5" s="285"/>
      <c r="AL5" s="135"/>
      <c r="AM5" s="135"/>
      <c r="AN5" s="135"/>
      <c r="AO5" s="135"/>
      <c r="AP5" s="135"/>
      <c r="AQ5" s="135"/>
      <c r="AR5" s="137"/>
      <c r="AS5" s="137"/>
      <c r="AT5" s="137"/>
      <c r="AU5" s="135"/>
      <c r="AV5" s="70"/>
      <c r="AW5" s="70"/>
      <c r="AX5" s="294"/>
      <c r="AY5" s="294"/>
      <c r="AZ5" s="70"/>
    </row>
    <row r="6" spans="1:52" ht="12.75">
      <c r="A6" s="71">
        <v>4</v>
      </c>
      <c r="B6" s="85">
        <v>87</v>
      </c>
      <c r="C6" s="86" t="s">
        <v>6</v>
      </c>
      <c r="D6" s="87">
        <f t="shared" si="0"/>
        <v>0</v>
      </c>
      <c r="E6" s="88">
        <f t="shared" si="0"/>
        <v>0</v>
      </c>
      <c r="F6" s="89"/>
      <c r="G6" s="90"/>
      <c r="H6" s="89"/>
      <c r="I6" s="90"/>
      <c r="J6" s="89"/>
      <c r="K6" s="90"/>
      <c r="L6" s="89"/>
      <c r="M6" s="90"/>
      <c r="N6" s="89"/>
      <c r="O6" s="90"/>
      <c r="P6" s="89"/>
      <c r="Q6" s="91"/>
      <c r="R6" s="89"/>
      <c r="S6" s="91"/>
      <c r="T6" s="89"/>
      <c r="U6" s="90"/>
      <c r="V6" s="89"/>
      <c r="W6" s="90"/>
      <c r="X6" s="89"/>
      <c r="Y6" s="90"/>
      <c r="Z6" s="89"/>
      <c r="AA6" s="90"/>
      <c r="AB6" s="89"/>
      <c r="AC6" s="90"/>
      <c r="AD6" s="89"/>
      <c r="AE6" s="90"/>
      <c r="AF6" s="89"/>
      <c r="AG6" s="90"/>
      <c r="AH6" s="89"/>
      <c r="AI6" s="90"/>
      <c r="AJ6" s="284"/>
      <c r="AK6" s="285"/>
      <c r="AL6" s="135"/>
      <c r="AM6" s="135"/>
      <c r="AN6" s="135"/>
      <c r="AO6" s="135"/>
      <c r="AP6" s="135"/>
      <c r="AQ6" s="135"/>
      <c r="AR6" s="137"/>
      <c r="AS6" s="137"/>
      <c r="AT6" s="137"/>
      <c r="AU6" s="135"/>
      <c r="AV6" s="70"/>
      <c r="AW6" s="70"/>
      <c r="AX6" s="294"/>
      <c r="AY6" s="294"/>
      <c r="AZ6" s="70"/>
    </row>
    <row r="7" spans="1:52" ht="12.75">
      <c r="A7" s="71">
        <v>5</v>
      </c>
      <c r="B7" s="85">
        <v>92</v>
      </c>
      <c r="C7" s="86" t="s">
        <v>7</v>
      </c>
      <c r="D7" s="87">
        <f t="shared" si="0"/>
        <v>0</v>
      </c>
      <c r="E7" s="88">
        <f t="shared" si="0"/>
        <v>0</v>
      </c>
      <c r="F7" s="89"/>
      <c r="G7" s="90"/>
      <c r="H7" s="89"/>
      <c r="I7" s="90"/>
      <c r="J7" s="89"/>
      <c r="K7" s="90"/>
      <c r="L7" s="89"/>
      <c r="M7" s="90"/>
      <c r="N7" s="89"/>
      <c r="O7" s="90"/>
      <c r="P7" s="89"/>
      <c r="Q7" s="91"/>
      <c r="R7" s="89"/>
      <c r="S7" s="91"/>
      <c r="T7" s="89"/>
      <c r="U7" s="90"/>
      <c r="V7" s="89"/>
      <c r="W7" s="90"/>
      <c r="X7" s="89"/>
      <c r="Y7" s="90"/>
      <c r="Z7" s="89"/>
      <c r="AA7" s="90"/>
      <c r="AB7" s="89"/>
      <c r="AC7" s="90"/>
      <c r="AD7" s="89"/>
      <c r="AE7" s="90"/>
      <c r="AF7" s="89"/>
      <c r="AG7" s="90"/>
      <c r="AH7" s="89"/>
      <c r="AI7" s="90"/>
      <c r="AJ7" s="286"/>
      <c r="AK7" s="287"/>
      <c r="AL7" s="135"/>
      <c r="AM7" s="135"/>
      <c r="AN7" s="135"/>
      <c r="AO7" s="135"/>
      <c r="AP7" s="135"/>
      <c r="AQ7" s="135"/>
      <c r="AR7" s="137"/>
      <c r="AS7" s="137"/>
      <c r="AT7" s="137"/>
      <c r="AU7" s="135"/>
      <c r="AV7" s="70"/>
      <c r="AW7" s="70"/>
      <c r="AX7" s="294"/>
      <c r="AY7" s="294"/>
      <c r="AZ7" s="70"/>
    </row>
    <row r="8" spans="1:52" ht="12.75">
      <c r="A8" s="71">
        <v>6</v>
      </c>
      <c r="B8" s="85">
        <v>13</v>
      </c>
      <c r="C8" s="86" t="s">
        <v>8</v>
      </c>
      <c r="D8" s="87">
        <f t="shared" si="0"/>
        <v>0</v>
      </c>
      <c r="E8" s="88">
        <f t="shared" si="0"/>
        <v>0</v>
      </c>
      <c r="F8" s="89"/>
      <c r="G8" s="90"/>
      <c r="H8" s="89"/>
      <c r="I8" s="90"/>
      <c r="J8" s="89"/>
      <c r="K8" s="90"/>
      <c r="L8" s="89"/>
      <c r="M8" s="90"/>
      <c r="N8" s="89"/>
      <c r="O8" s="90"/>
      <c r="P8" s="89"/>
      <c r="Q8" s="91"/>
      <c r="R8" s="89"/>
      <c r="S8" s="91"/>
      <c r="T8" s="89"/>
      <c r="U8" s="90"/>
      <c r="V8" s="89"/>
      <c r="W8" s="90"/>
      <c r="X8" s="89"/>
      <c r="Y8" s="90"/>
      <c r="Z8" s="89"/>
      <c r="AA8" s="90"/>
      <c r="AB8" s="89"/>
      <c r="AC8" s="90"/>
      <c r="AD8" s="89"/>
      <c r="AE8" s="90"/>
      <c r="AF8" s="89"/>
      <c r="AG8" s="90"/>
      <c r="AH8" s="89"/>
      <c r="AI8" s="90"/>
      <c r="AJ8" s="284"/>
      <c r="AK8" s="285"/>
      <c r="AL8" s="135"/>
      <c r="AM8" s="135"/>
      <c r="AN8" s="135"/>
      <c r="AO8" s="135"/>
      <c r="AP8" s="135"/>
      <c r="AQ8" s="135"/>
      <c r="AR8" s="137"/>
      <c r="AS8" s="137"/>
      <c r="AT8" s="137"/>
      <c r="AU8" s="135"/>
      <c r="AV8" s="70"/>
      <c r="AW8" s="70"/>
      <c r="AX8" s="294"/>
      <c r="AY8" s="294"/>
      <c r="AZ8" s="70"/>
    </row>
    <row r="9" spans="1:52" ht="12.75">
      <c r="A9" s="71">
        <v>7</v>
      </c>
      <c r="B9" s="85">
        <v>17</v>
      </c>
      <c r="C9" s="86" t="s">
        <v>9</v>
      </c>
      <c r="D9" s="87">
        <f t="shared" si="0"/>
        <v>0</v>
      </c>
      <c r="E9" s="88">
        <f t="shared" si="0"/>
        <v>0</v>
      </c>
      <c r="F9" s="89"/>
      <c r="G9" s="90"/>
      <c r="H9" s="89"/>
      <c r="I9" s="90"/>
      <c r="J9" s="89"/>
      <c r="K9" s="90"/>
      <c r="L9" s="89"/>
      <c r="M9" s="90"/>
      <c r="N9" s="89"/>
      <c r="O9" s="90"/>
      <c r="P9" s="89"/>
      <c r="Q9" s="91"/>
      <c r="R9" s="89"/>
      <c r="S9" s="91"/>
      <c r="T9" s="89"/>
      <c r="U9" s="90"/>
      <c r="V9" s="89"/>
      <c r="W9" s="90"/>
      <c r="X9" s="89"/>
      <c r="Y9" s="90"/>
      <c r="Z9" s="89"/>
      <c r="AA9" s="90"/>
      <c r="AB9" s="89"/>
      <c r="AC9" s="90"/>
      <c r="AD9" s="89"/>
      <c r="AE9" s="90"/>
      <c r="AF9" s="89"/>
      <c r="AG9" s="90"/>
      <c r="AH9" s="89"/>
      <c r="AI9" s="90"/>
      <c r="AJ9" s="286"/>
      <c r="AK9" s="287"/>
      <c r="AL9" s="135"/>
      <c r="AM9" s="135"/>
      <c r="AN9" s="135"/>
      <c r="AO9" s="135"/>
      <c r="AP9" s="135"/>
      <c r="AQ9" s="135"/>
      <c r="AR9" s="137"/>
      <c r="AS9" s="137"/>
      <c r="AT9" s="137"/>
      <c r="AU9" s="135"/>
      <c r="AV9" s="70"/>
      <c r="AW9" s="70"/>
      <c r="AX9" s="294"/>
      <c r="AY9" s="294"/>
      <c r="AZ9" s="70"/>
    </row>
    <row r="10" spans="1:52" ht="12.75">
      <c r="A10" s="71">
        <v>8</v>
      </c>
      <c r="B10" s="85">
        <v>44</v>
      </c>
      <c r="C10" s="86" t="s">
        <v>10</v>
      </c>
      <c r="D10" s="87">
        <f t="shared" si="0"/>
        <v>0</v>
      </c>
      <c r="E10" s="88">
        <f t="shared" si="0"/>
        <v>0</v>
      </c>
      <c r="F10" s="89"/>
      <c r="G10" s="90"/>
      <c r="H10" s="89"/>
      <c r="I10" s="90"/>
      <c r="J10" s="89"/>
      <c r="K10" s="90"/>
      <c r="L10" s="89"/>
      <c r="M10" s="90"/>
      <c r="N10" s="89"/>
      <c r="O10" s="90"/>
      <c r="P10" s="89"/>
      <c r="Q10" s="91"/>
      <c r="R10" s="89"/>
      <c r="S10" s="91"/>
      <c r="T10" s="89"/>
      <c r="U10" s="90"/>
      <c r="V10" s="89"/>
      <c r="W10" s="90"/>
      <c r="X10" s="89"/>
      <c r="Y10" s="90"/>
      <c r="Z10" s="89"/>
      <c r="AA10" s="90"/>
      <c r="AB10" s="89"/>
      <c r="AC10" s="90"/>
      <c r="AD10" s="89"/>
      <c r="AE10" s="90"/>
      <c r="AF10" s="89"/>
      <c r="AG10" s="90"/>
      <c r="AH10" s="89"/>
      <c r="AI10" s="90"/>
      <c r="AJ10" s="282"/>
      <c r="AK10" s="283"/>
      <c r="AL10" s="135"/>
      <c r="AM10" s="135"/>
      <c r="AN10" s="135"/>
      <c r="AO10" s="135"/>
      <c r="AP10" s="135"/>
      <c r="AQ10" s="135"/>
      <c r="AR10" s="137"/>
      <c r="AS10" s="137"/>
      <c r="AT10" s="137"/>
      <c r="AU10" s="135"/>
      <c r="AV10" s="70"/>
      <c r="AW10" s="70"/>
      <c r="AX10" s="294"/>
      <c r="AY10" s="294"/>
      <c r="AZ10" s="70"/>
    </row>
    <row r="11" spans="1:52" ht="12.75">
      <c r="A11" s="71">
        <v>9</v>
      </c>
      <c r="B11" s="85">
        <v>19</v>
      </c>
      <c r="C11" s="86" t="s">
        <v>11</v>
      </c>
      <c r="D11" s="87">
        <f t="shared" si="0"/>
        <v>0</v>
      </c>
      <c r="E11" s="88">
        <f t="shared" si="0"/>
        <v>0</v>
      </c>
      <c r="F11" s="157"/>
      <c r="G11" s="158"/>
      <c r="H11" s="89"/>
      <c r="I11" s="90"/>
      <c r="J11" s="89"/>
      <c r="K11" s="90"/>
      <c r="L11" s="89"/>
      <c r="M11" s="90"/>
      <c r="N11" s="89"/>
      <c r="O11" s="90"/>
      <c r="P11" s="89"/>
      <c r="Q11" s="91"/>
      <c r="R11" s="89"/>
      <c r="S11" s="91"/>
      <c r="T11" s="89"/>
      <c r="U11" s="90"/>
      <c r="V11" s="89"/>
      <c r="W11" s="90"/>
      <c r="X11" s="89"/>
      <c r="Y11" s="90"/>
      <c r="Z11" s="89"/>
      <c r="AA11" s="90"/>
      <c r="AB11" s="89"/>
      <c r="AC11" s="90"/>
      <c r="AD11" s="89"/>
      <c r="AE11" s="90"/>
      <c r="AF11" s="89"/>
      <c r="AG11" s="90"/>
      <c r="AH11" s="89"/>
      <c r="AI11" s="90"/>
      <c r="AJ11" s="284"/>
      <c r="AK11" s="285"/>
      <c r="AL11" s="135"/>
      <c r="AM11" s="135"/>
      <c r="AN11" s="135"/>
      <c r="AO11" s="135"/>
      <c r="AP11" s="135"/>
      <c r="AQ11" s="135"/>
      <c r="AR11" s="137"/>
      <c r="AS11" s="137"/>
      <c r="AT11" s="137"/>
      <c r="AU11" s="135"/>
      <c r="AV11" s="70"/>
      <c r="AW11" s="70"/>
      <c r="AX11" s="294"/>
      <c r="AY11" s="294"/>
      <c r="AZ11" s="70"/>
    </row>
    <row r="12" spans="1:52" s="65" customFormat="1" ht="12.75">
      <c r="A12" s="71">
        <v>10</v>
      </c>
      <c r="B12" s="85">
        <v>23</v>
      </c>
      <c r="C12" s="86" t="s">
        <v>12</v>
      </c>
      <c r="D12" s="87">
        <f t="shared" si="0"/>
        <v>0</v>
      </c>
      <c r="E12" s="88">
        <f t="shared" si="0"/>
        <v>0</v>
      </c>
      <c r="F12" s="157"/>
      <c r="G12" s="158"/>
      <c r="H12" s="89"/>
      <c r="I12" s="90"/>
      <c r="J12" s="89"/>
      <c r="K12" s="90"/>
      <c r="L12" s="89"/>
      <c r="M12" s="90"/>
      <c r="N12" s="89"/>
      <c r="O12" s="90"/>
      <c r="P12" s="89"/>
      <c r="Q12" s="91"/>
      <c r="R12" s="89"/>
      <c r="S12" s="91"/>
      <c r="T12" s="89"/>
      <c r="U12" s="90"/>
      <c r="V12" s="89"/>
      <c r="W12" s="90"/>
      <c r="X12" s="89"/>
      <c r="Y12" s="90"/>
      <c r="Z12" s="89"/>
      <c r="AA12" s="90"/>
      <c r="AB12" s="89"/>
      <c r="AC12" s="90"/>
      <c r="AD12" s="89"/>
      <c r="AE12" s="90"/>
      <c r="AF12" s="89"/>
      <c r="AG12" s="90"/>
      <c r="AH12" s="89"/>
      <c r="AI12" s="90"/>
      <c r="AJ12" s="288"/>
      <c r="AK12" s="289"/>
      <c r="AL12" s="135"/>
      <c r="AM12" s="135"/>
      <c r="AN12" s="135"/>
      <c r="AO12" s="135"/>
      <c r="AP12" s="135"/>
      <c r="AQ12" s="135"/>
      <c r="AR12" s="137"/>
      <c r="AS12" s="137"/>
      <c r="AT12" s="137"/>
      <c r="AU12" s="135"/>
      <c r="AV12" s="144"/>
      <c r="AW12" s="144"/>
      <c r="AX12" s="301"/>
      <c r="AY12" s="301"/>
      <c r="AZ12" s="144"/>
    </row>
    <row r="13" spans="1:52" ht="12.75">
      <c r="A13" s="71">
        <v>11</v>
      </c>
      <c r="B13" s="85">
        <v>5</v>
      </c>
      <c r="C13" s="86" t="s">
        <v>13</v>
      </c>
      <c r="D13" s="87">
        <f t="shared" si="0"/>
        <v>0</v>
      </c>
      <c r="E13" s="88">
        <f t="shared" si="0"/>
        <v>0</v>
      </c>
      <c r="F13" s="89"/>
      <c r="G13" s="90"/>
      <c r="H13" s="89"/>
      <c r="I13" s="90"/>
      <c r="J13" s="89"/>
      <c r="K13" s="90"/>
      <c r="L13" s="89"/>
      <c r="M13" s="90"/>
      <c r="N13" s="89"/>
      <c r="O13" s="90"/>
      <c r="P13" s="89"/>
      <c r="Q13" s="91"/>
      <c r="R13" s="89"/>
      <c r="S13" s="91"/>
      <c r="T13" s="89"/>
      <c r="U13" s="90"/>
      <c r="V13" s="89"/>
      <c r="W13" s="90"/>
      <c r="X13" s="89"/>
      <c r="Y13" s="90"/>
      <c r="Z13" s="89"/>
      <c r="AA13" s="90"/>
      <c r="AB13" s="89"/>
      <c r="AC13" s="90"/>
      <c r="AD13" s="89"/>
      <c r="AE13" s="90"/>
      <c r="AF13" s="89"/>
      <c r="AG13" s="90"/>
      <c r="AH13" s="89"/>
      <c r="AI13" s="90"/>
      <c r="AJ13" s="286"/>
      <c r="AK13" s="287"/>
      <c r="AL13" s="135"/>
      <c r="AM13" s="135"/>
      <c r="AN13" s="135"/>
      <c r="AO13" s="135"/>
      <c r="AP13" s="135"/>
      <c r="AQ13" s="135"/>
      <c r="AR13" s="137"/>
      <c r="AS13" s="137"/>
      <c r="AT13" s="137"/>
      <c r="AU13" s="135"/>
      <c r="AV13" s="70"/>
      <c r="AW13" s="70"/>
      <c r="AX13" s="294"/>
      <c r="AY13" s="294"/>
      <c r="AZ13" s="70"/>
    </row>
    <row r="14" spans="1:52" ht="12.75">
      <c r="A14" s="71">
        <v>12</v>
      </c>
      <c r="B14" s="85">
        <v>15</v>
      </c>
      <c r="C14" s="86" t="s">
        <v>14</v>
      </c>
      <c r="D14" s="87">
        <f t="shared" si="0"/>
        <v>0</v>
      </c>
      <c r="E14" s="88">
        <f t="shared" si="0"/>
        <v>0</v>
      </c>
      <c r="F14" s="157"/>
      <c r="G14" s="158"/>
      <c r="H14" s="89"/>
      <c r="I14" s="90"/>
      <c r="J14" s="89"/>
      <c r="K14" s="90"/>
      <c r="L14" s="89"/>
      <c r="M14" s="90"/>
      <c r="N14" s="89"/>
      <c r="O14" s="90"/>
      <c r="P14" s="89"/>
      <c r="Q14" s="91"/>
      <c r="R14" s="89"/>
      <c r="S14" s="91"/>
      <c r="T14" s="89"/>
      <c r="U14" s="90"/>
      <c r="V14" s="89"/>
      <c r="W14" s="90"/>
      <c r="X14" s="89"/>
      <c r="Y14" s="90"/>
      <c r="Z14" s="89"/>
      <c r="AA14" s="90"/>
      <c r="AB14" s="89"/>
      <c r="AC14" s="90"/>
      <c r="AD14" s="89"/>
      <c r="AE14" s="90"/>
      <c r="AF14" s="89"/>
      <c r="AG14" s="90"/>
      <c r="AH14" s="89"/>
      <c r="AI14" s="90"/>
      <c r="AJ14" s="282"/>
      <c r="AK14" s="283"/>
      <c r="AL14" s="135"/>
      <c r="AM14" s="135"/>
      <c r="AN14" s="135"/>
      <c r="AO14" s="135"/>
      <c r="AP14" s="135"/>
      <c r="AQ14" s="135"/>
      <c r="AR14" s="137"/>
      <c r="AS14" s="137"/>
      <c r="AT14" s="137"/>
      <c r="AU14" s="135"/>
      <c r="AV14" s="70"/>
      <c r="AW14" s="70"/>
      <c r="AX14" s="294"/>
      <c r="AY14" s="294"/>
      <c r="AZ14" s="70"/>
    </row>
    <row r="15" spans="1:52" ht="12.75">
      <c r="A15" s="71">
        <v>13</v>
      </c>
      <c r="B15" s="85">
        <v>27</v>
      </c>
      <c r="C15" s="86" t="s">
        <v>15</v>
      </c>
      <c r="D15" s="87">
        <f t="shared" si="0"/>
        <v>0</v>
      </c>
      <c r="E15" s="88">
        <f t="shared" si="0"/>
        <v>0</v>
      </c>
      <c r="F15" s="89"/>
      <c r="G15" s="90"/>
      <c r="H15" s="89"/>
      <c r="I15" s="90"/>
      <c r="J15" s="89"/>
      <c r="K15" s="90"/>
      <c r="L15" s="89"/>
      <c r="M15" s="90"/>
      <c r="N15" s="89"/>
      <c r="O15" s="90"/>
      <c r="P15" s="89"/>
      <c r="Q15" s="91"/>
      <c r="R15" s="89"/>
      <c r="S15" s="91"/>
      <c r="T15" s="89"/>
      <c r="U15" s="90"/>
      <c r="V15" s="89"/>
      <c r="W15" s="90"/>
      <c r="X15" s="89"/>
      <c r="Y15" s="90"/>
      <c r="Z15" s="89"/>
      <c r="AA15" s="90"/>
      <c r="AB15" s="89"/>
      <c r="AC15" s="90"/>
      <c r="AD15" s="89"/>
      <c r="AE15" s="90"/>
      <c r="AF15" s="89"/>
      <c r="AG15" s="90"/>
      <c r="AH15" s="89"/>
      <c r="AI15" s="90"/>
      <c r="AJ15" s="282"/>
      <c r="AK15" s="283"/>
      <c r="AL15" s="135"/>
      <c r="AM15" s="135"/>
      <c r="AN15" s="135"/>
      <c r="AO15" s="135"/>
      <c r="AP15" s="135"/>
      <c r="AQ15" s="135"/>
      <c r="AR15" s="137"/>
      <c r="AS15" s="137"/>
      <c r="AT15" s="137"/>
      <c r="AU15" s="135"/>
      <c r="AV15" s="70"/>
      <c r="AW15" s="70"/>
      <c r="AX15" s="294"/>
      <c r="AY15" s="294"/>
      <c r="AZ15" s="70"/>
    </row>
    <row r="16" spans="1:52" ht="12.75">
      <c r="A16" s="71">
        <v>14</v>
      </c>
      <c r="B16" s="85">
        <v>8</v>
      </c>
      <c r="C16" s="86" t="s">
        <v>16</v>
      </c>
      <c r="D16" s="87">
        <f t="shared" si="0"/>
        <v>0</v>
      </c>
      <c r="E16" s="88">
        <f t="shared" si="0"/>
        <v>0</v>
      </c>
      <c r="F16" s="89"/>
      <c r="G16" s="90"/>
      <c r="H16" s="89"/>
      <c r="I16" s="90"/>
      <c r="J16" s="89"/>
      <c r="K16" s="90"/>
      <c r="L16" s="89"/>
      <c r="M16" s="90"/>
      <c r="N16" s="89"/>
      <c r="O16" s="90"/>
      <c r="P16" s="89"/>
      <c r="Q16" s="91"/>
      <c r="R16" s="89"/>
      <c r="S16" s="91"/>
      <c r="T16" s="89"/>
      <c r="U16" s="90"/>
      <c r="V16" s="89"/>
      <c r="W16" s="90"/>
      <c r="X16" s="89"/>
      <c r="Y16" s="90"/>
      <c r="Z16" s="89"/>
      <c r="AA16" s="90"/>
      <c r="AB16" s="93"/>
      <c r="AC16" s="90"/>
      <c r="AD16" s="89"/>
      <c r="AE16" s="90"/>
      <c r="AF16" s="89"/>
      <c r="AG16" s="90"/>
      <c r="AH16" s="89"/>
      <c r="AI16" s="90"/>
      <c r="AJ16" s="282"/>
      <c r="AK16" s="283"/>
      <c r="AL16" s="135"/>
      <c r="AM16" s="135"/>
      <c r="AN16" s="135"/>
      <c r="AO16" s="135"/>
      <c r="AP16" s="135"/>
      <c r="AQ16" s="135"/>
      <c r="AR16" s="137"/>
      <c r="AS16" s="137"/>
      <c r="AT16" s="137"/>
      <c r="AU16" s="135"/>
      <c r="AV16" s="70"/>
      <c r="AW16" s="70"/>
      <c r="AX16" s="294"/>
      <c r="AY16" s="294"/>
      <c r="AZ16" s="70"/>
    </row>
    <row r="17" spans="1:52" ht="12.75">
      <c r="A17" s="71">
        <v>15</v>
      </c>
      <c r="B17" s="85">
        <v>80</v>
      </c>
      <c r="C17" s="86" t="s">
        <v>17</v>
      </c>
      <c r="D17" s="87">
        <f t="shared" si="0"/>
        <v>0</v>
      </c>
      <c r="E17" s="88">
        <f t="shared" si="0"/>
        <v>0</v>
      </c>
      <c r="F17" s="93"/>
      <c r="G17" s="90"/>
      <c r="H17" s="93"/>
      <c r="I17" s="90"/>
      <c r="J17" s="89"/>
      <c r="K17" s="90"/>
      <c r="L17" s="93"/>
      <c r="M17" s="90"/>
      <c r="N17" s="93"/>
      <c r="O17" s="90"/>
      <c r="P17" s="93"/>
      <c r="Q17" s="90"/>
      <c r="R17" s="93"/>
      <c r="S17" s="91"/>
      <c r="T17" s="89"/>
      <c r="U17" s="90"/>
      <c r="V17" s="93"/>
      <c r="W17" s="90"/>
      <c r="X17" s="93"/>
      <c r="Y17" s="90"/>
      <c r="Z17" s="93"/>
      <c r="AA17" s="90"/>
      <c r="AB17" s="93"/>
      <c r="AC17" s="90"/>
      <c r="AD17" s="93"/>
      <c r="AE17" s="90"/>
      <c r="AF17" s="93"/>
      <c r="AG17" s="90"/>
      <c r="AH17" s="93"/>
      <c r="AI17" s="90"/>
      <c r="AJ17" s="282"/>
      <c r="AK17" s="283"/>
      <c r="AL17" s="135"/>
      <c r="AM17" s="135"/>
      <c r="AN17" s="135"/>
      <c r="AO17" s="135"/>
      <c r="AP17" s="135"/>
      <c r="AQ17" s="135"/>
      <c r="AR17" s="137"/>
      <c r="AS17" s="137"/>
      <c r="AT17" s="137"/>
      <c r="AU17" s="135"/>
      <c r="AV17" s="70"/>
      <c r="AW17" s="70"/>
      <c r="AX17" s="294"/>
      <c r="AY17" s="294"/>
      <c r="AZ17" s="70"/>
    </row>
    <row r="18" spans="1:52" ht="12.75">
      <c r="A18" s="71">
        <v>16</v>
      </c>
      <c r="B18" s="85">
        <v>41</v>
      </c>
      <c r="C18" s="106" t="s">
        <v>18</v>
      </c>
      <c r="D18" s="107">
        <f t="shared" si="0"/>
        <v>0</v>
      </c>
      <c r="E18" s="88">
        <f t="shared" si="0"/>
        <v>0</v>
      </c>
      <c r="F18" s="93"/>
      <c r="G18" s="90"/>
      <c r="H18" s="93"/>
      <c r="I18" s="90"/>
      <c r="J18" s="93"/>
      <c r="K18" s="90"/>
      <c r="L18" s="93"/>
      <c r="M18" s="90"/>
      <c r="N18" s="93"/>
      <c r="O18" s="90"/>
      <c r="P18" s="93"/>
      <c r="Q18" s="90"/>
      <c r="R18" s="93"/>
      <c r="S18" s="90"/>
      <c r="T18" s="93"/>
      <c r="U18" s="90"/>
      <c r="V18" s="93"/>
      <c r="W18" s="90"/>
      <c r="X18" s="93"/>
      <c r="Y18" s="90"/>
      <c r="Z18" s="93"/>
      <c r="AA18" s="90"/>
      <c r="AB18" s="93"/>
      <c r="AC18" s="90"/>
      <c r="AD18" s="93"/>
      <c r="AE18" s="90"/>
      <c r="AF18" s="93"/>
      <c r="AG18" s="90"/>
      <c r="AH18" s="93"/>
      <c r="AI18" s="90"/>
      <c r="AJ18" s="284"/>
      <c r="AK18" s="285"/>
      <c r="AL18" s="135"/>
      <c r="AM18" s="135"/>
      <c r="AN18" s="135"/>
      <c r="AO18" s="135"/>
      <c r="AP18" s="135"/>
      <c r="AQ18" s="135"/>
      <c r="AR18" s="137"/>
      <c r="AS18" s="137"/>
      <c r="AT18" s="137"/>
      <c r="AU18" s="135"/>
      <c r="AV18" s="70"/>
      <c r="AW18" s="70"/>
      <c r="AX18" s="294"/>
      <c r="AY18" s="294"/>
      <c r="AZ18" s="70"/>
    </row>
    <row r="19" spans="1:52" ht="12.75">
      <c r="A19" s="71">
        <v>17</v>
      </c>
      <c r="B19" s="85">
        <v>37</v>
      </c>
      <c r="C19" s="106" t="s">
        <v>19</v>
      </c>
      <c r="D19" s="107">
        <f t="shared" si="0"/>
        <v>0</v>
      </c>
      <c r="E19" s="88">
        <f t="shared" si="0"/>
        <v>0</v>
      </c>
      <c r="F19" s="159"/>
      <c r="G19" s="158"/>
      <c r="H19" s="93"/>
      <c r="I19" s="90"/>
      <c r="J19" s="93"/>
      <c r="K19" s="90"/>
      <c r="L19" s="93"/>
      <c r="M19" s="90"/>
      <c r="N19" s="93"/>
      <c r="O19" s="90"/>
      <c r="P19" s="93"/>
      <c r="Q19" s="90"/>
      <c r="R19" s="93"/>
      <c r="S19" s="90"/>
      <c r="T19" s="93"/>
      <c r="U19" s="90"/>
      <c r="V19" s="93"/>
      <c r="W19" s="90"/>
      <c r="X19" s="93"/>
      <c r="Y19" s="90"/>
      <c r="Z19" s="93"/>
      <c r="AA19" s="90"/>
      <c r="AB19" s="93"/>
      <c r="AC19" s="90"/>
      <c r="AD19" s="93"/>
      <c r="AE19" s="90"/>
      <c r="AF19" s="93"/>
      <c r="AG19" s="90"/>
      <c r="AH19" s="93"/>
      <c r="AI19" s="90"/>
      <c r="AJ19" s="286"/>
      <c r="AK19" s="287"/>
      <c r="AL19" s="135"/>
      <c r="AM19" s="135"/>
      <c r="AN19" s="135"/>
      <c r="AO19" s="135"/>
      <c r="AP19" s="135"/>
      <c r="AQ19" s="135"/>
      <c r="AR19" s="137"/>
      <c r="AS19" s="137"/>
      <c r="AT19" s="137"/>
      <c r="AU19" s="135"/>
      <c r="AV19" s="70"/>
      <c r="AW19" s="70"/>
      <c r="AX19" s="294"/>
      <c r="AY19" s="294"/>
      <c r="AZ19" s="70"/>
    </row>
    <row r="20" spans="1:52" ht="12.75">
      <c r="A20" s="71">
        <v>18</v>
      </c>
      <c r="B20" s="85">
        <v>18</v>
      </c>
      <c r="C20" s="106" t="s">
        <v>20</v>
      </c>
      <c r="D20" s="107">
        <f t="shared" si="0"/>
        <v>0</v>
      </c>
      <c r="E20" s="88">
        <f t="shared" si="0"/>
        <v>0</v>
      </c>
      <c r="F20" s="93"/>
      <c r="G20" s="90"/>
      <c r="H20" s="93"/>
      <c r="I20" s="90"/>
      <c r="J20" s="93"/>
      <c r="K20" s="90"/>
      <c r="L20" s="93"/>
      <c r="M20" s="90"/>
      <c r="N20" s="93"/>
      <c r="O20" s="90"/>
      <c r="P20" s="93"/>
      <c r="Q20" s="90"/>
      <c r="R20" s="93"/>
      <c r="S20" s="90"/>
      <c r="T20" s="93"/>
      <c r="U20" s="90"/>
      <c r="V20" s="93"/>
      <c r="W20" s="90"/>
      <c r="X20" s="93"/>
      <c r="Y20" s="90"/>
      <c r="Z20" s="93"/>
      <c r="AA20" s="90"/>
      <c r="AB20" s="93"/>
      <c r="AC20" s="90"/>
      <c r="AD20" s="93"/>
      <c r="AE20" s="90"/>
      <c r="AF20" s="93"/>
      <c r="AG20" s="90"/>
      <c r="AH20" s="93"/>
      <c r="AI20" s="90"/>
      <c r="AJ20" s="282"/>
      <c r="AK20" s="283"/>
      <c r="AL20" s="135"/>
      <c r="AM20" s="135"/>
      <c r="AN20" s="135"/>
      <c r="AO20" s="135"/>
      <c r="AP20" s="135"/>
      <c r="AQ20" s="135"/>
      <c r="AR20" s="137"/>
      <c r="AS20" s="137"/>
      <c r="AT20" s="137"/>
      <c r="AU20" s="135"/>
      <c r="AV20" s="70"/>
      <c r="AW20" s="70"/>
      <c r="AX20" s="294"/>
      <c r="AY20" s="294"/>
      <c r="AZ20" s="70"/>
    </row>
    <row r="21" spans="1:52" ht="13.5" thickBot="1">
      <c r="A21" s="71">
        <v>19</v>
      </c>
      <c r="B21" s="108">
        <v>72</v>
      </c>
      <c r="C21" s="109" t="s">
        <v>21</v>
      </c>
      <c r="D21" s="107">
        <f t="shared" si="0"/>
        <v>0</v>
      </c>
      <c r="E21" s="88">
        <f t="shared" si="0"/>
        <v>0</v>
      </c>
      <c r="F21" s="93"/>
      <c r="G21" s="90"/>
      <c r="H21" s="93"/>
      <c r="I21" s="90"/>
      <c r="J21" s="93"/>
      <c r="K21" s="90"/>
      <c r="L21" s="93"/>
      <c r="M21" s="90"/>
      <c r="N21" s="93"/>
      <c r="O21" s="90"/>
      <c r="P21" s="93"/>
      <c r="Q21" s="90"/>
      <c r="R21" s="93"/>
      <c r="S21" s="90"/>
      <c r="T21" s="93"/>
      <c r="U21" s="90"/>
      <c r="V21" s="93"/>
      <c r="W21" s="90"/>
      <c r="X21" s="93"/>
      <c r="Y21" s="90"/>
      <c r="Z21" s="93"/>
      <c r="AA21" s="90"/>
      <c r="AB21" s="93"/>
      <c r="AC21" s="90"/>
      <c r="AD21" s="93"/>
      <c r="AE21" s="90"/>
      <c r="AF21" s="93"/>
      <c r="AG21" s="90"/>
      <c r="AH21" s="93"/>
      <c r="AI21" s="90"/>
      <c r="AJ21" s="282"/>
      <c r="AK21" s="283"/>
      <c r="AL21" s="135"/>
      <c r="AM21" s="135"/>
      <c r="AN21" s="135"/>
      <c r="AO21" s="135"/>
      <c r="AP21" s="135"/>
      <c r="AQ21" s="135"/>
      <c r="AR21" s="137"/>
      <c r="AS21" s="137"/>
      <c r="AT21" s="137"/>
      <c r="AU21" s="135"/>
      <c r="AV21" s="70"/>
      <c r="AW21" s="70"/>
      <c r="AX21" s="294"/>
      <c r="AY21" s="294"/>
      <c r="AZ21" s="70"/>
    </row>
    <row r="22" spans="1:52" ht="13.5" thickBot="1">
      <c r="A22" s="102"/>
      <c r="B22" s="111"/>
      <c r="C22" s="112" t="s">
        <v>36</v>
      </c>
      <c r="D22" s="113">
        <f>SUM(F22:AI22)</f>
        <v>0</v>
      </c>
      <c r="E22" s="114"/>
      <c r="F22" s="115"/>
      <c r="G22" s="116"/>
      <c r="H22" s="115"/>
      <c r="I22" s="116"/>
      <c r="J22" s="117"/>
      <c r="K22" s="114"/>
      <c r="L22" s="118"/>
      <c r="M22" s="119"/>
      <c r="N22" s="118"/>
      <c r="O22" s="119"/>
      <c r="P22" s="118"/>
      <c r="Q22" s="119"/>
      <c r="R22" s="118"/>
      <c r="S22" s="119"/>
      <c r="T22" s="118"/>
      <c r="U22" s="119"/>
      <c r="V22" s="118"/>
      <c r="W22" s="119"/>
      <c r="X22" s="118"/>
      <c r="Y22" s="119"/>
      <c r="Z22" s="118"/>
      <c r="AA22" s="119"/>
      <c r="AB22" s="118"/>
      <c r="AC22" s="119"/>
      <c r="AD22" s="118"/>
      <c r="AE22" s="119"/>
      <c r="AF22" s="118"/>
      <c r="AG22" s="119"/>
      <c r="AH22" s="118"/>
      <c r="AI22" s="119"/>
      <c r="AJ22" s="290"/>
      <c r="AK22" s="291"/>
      <c r="AL22" s="70"/>
      <c r="AM22" s="70"/>
      <c r="AN22" s="70"/>
      <c r="AO22" s="70"/>
      <c r="AP22" s="70"/>
      <c r="AQ22" s="70"/>
      <c r="AR22" s="135"/>
      <c r="AS22" s="135"/>
      <c r="AT22" s="70"/>
      <c r="AU22" s="70"/>
      <c r="AV22" s="70"/>
      <c r="AW22" s="70"/>
      <c r="AX22" s="294"/>
      <c r="AY22" s="294"/>
      <c r="AZ22" s="70"/>
    </row>
    <row r="23" spans="1:52" ht="13.5" thickBot="1">
      <c r="A23" s="102"/>
      <c r="B23" s="122"/>
      <c r="C23" s="123"/>
      <c r="D23" s="124"/>
      <c r="E23" s="125"/>
      <c r="F23" s="126">
        <f aca="true" t="shared" si="1" ref="F23:AI23">SUM(F3:F21)</f>
        <v>0</v>
      </c>
      <c r="G23" s="127">
        <f t="shared" si="1"/>
        <v>0</v>
      </c>
      <c r="H23" s="126">
        <f t="shared" si="1"/>
        <v>0</v>
      </c>
      <c r="I23" s="127">
        <f t="shared" si="1"/>
        <v>0</v>
      </c>
      <c r="J23" s="128">
        <f t="shared" si="1"/>
        <v>0</v>
      </c>
      <c r="K23" s="129">
        <f t="shared" si="1"/>
        <v>0</v>
      </c>
      <c r="L23" s="130">
        <f t="shared" si="1"/>
        <v>0</v>
      </c>
      <c r="M23" s="131">
        <f t="shared" si="1"/>
        <v>0</v>
      </c>
      <c r="N23" s="130">
        <f t="shared" si="1"/>
        <v>0</v>
      </c>
      <c r="O23" s="131">
        <f t="shared" si="1"/>
        <v>0</v>
      </c>
      <c r="P23" s="130">
        <f t="shared" si="1"/>
        <v>0</v>
      </c>
      <c r="Q23" s="131">
        <f t="shared" si="1"/>
        <v>0</v>
      </c>
      <c r="R23" s="130">
        <f t="shared" si="1"/>
        <v>0</v>
      </c>
      <c r="S23" s="131">
        <f t="shared" si="1"/>
        <v>0</v>
      </c>
      <c r="T23" s="130">
        <f t="shared" si="1"/>
        <v>0</v>
      </c>
      <c r="U23" s="131">
        <f t="shared" si="1"/>
        <v>0</v>
      </c>
      <c r="V23" s="130">
        <f t="shared" si="1"/>
        <v>0</v>
      </c>
      <c r="W23" s="131">
        <f t="shared" si="1"/>
        <v>0</v>
      </c>
      <c r="X23" s="130">
        <f t="shared" si="1"/>
        <v>0</v>
      </c>
      <c r="Y23" s="131">
        <f t="shared" si="1"/>
        <v>0</v>
      </c>
      <c r="Z23" s="130">
        <f t="shared" si="1"/>
        <v>0</v>
      </c>
      <c r="AA23" s="131">
        <f t="shared" si="1"/>
        <v>0</v>
      </c>
      <c r="AB23" s="130">
        <f t="shared" si="1"/>
        <v>0</v>
      </c>
      <c r="AC23" s="131">
        <f t="shared" si="1"/>
        <v>0</v>
      </c>
      <c r="AD23" s="130">
        <f t="shared" si="1"/>
        <v>0</v>
      </c>
      <c r="AE23" s="131">
        <f t="shared" si="1"/>
        <v>0</v>
      </c>
      <c r="AF23" s="130">
        <f t="shared" si="1"/>
        <v>0</v>
      </c>
      <c r="AG23" s="131">
        <f t="shared" si="1"/>
        <v>0</v>
      </c>
      <c r="AH23" s="130">
        <f t="shared" si="1"/>
        <v>0</v>
      </c>
      <c r="AI23" s="131">
        <f t="shared" si="1"/>
        <v>0</v>
      </c>
      <c r="AJ23" s="292"/>
      <c r="AK23" s="293"/>
      <c r="AL23" s="144"/>
      <c r="AM23" s="144"/>
      <c r="AN23" s="144"/>
      <c r="AO23" s="144"/>
      <c r="AP23" s="144"/>
      <c r="AQ23" s="144"/>
      <c r="AR23" s="160"/>
      <c r="AS23" s="160"/>
      <c r="AT23" s="146"/>
      <c r="AU23" s="144"/>
      <c r="AV23" s="144"/>
      <c r="AW23" s="144"/>
      <c r="AX23" s="294"/>
      <c r="AY23" s="294"/>
      <c r="AZ23" s="70"/>
    </row>
    <row r="24" spans="1:69" ht="12.75">
      <c r="A24" s="70"/>
      <c r="B24" s="135"/>
      <c r="C24" s="136"/>
      <c r="D24" s="137"/>
      <c r="E24" s="137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7"/>
      <c r="AS24" s="137"/>
      <c r="AT24" s="137"/>
      <c r="AU24" s="135"/>
      <c r="AV24" s="70"/>
      <c r="AW24" s="70"/>
      <c r="AX24" s="294"/>
      <c r="AY24" s="294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</row>
    <row r="25" spans="1:69" ht="12.75">
      <c r="A25" s="70"/>
      <c r="B25" s="135"/>
      <c r="C25" s="136"/>
      <c r="D25" s="137"/>
      <c r="E25" s="137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7"/>
      <c r="AS25" s="137"/>
      <c r="AT25" s="137"/>
      <c r="AU25" s="135"/>
      <c r="AV25" s="70"/>
      <c r="AW25" s="70"/>
      <c r="AX25" s="294"/>
      <c r="AY25" s="294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</row>
    <row r="26" spans="1:69" ht="12.75" customHeight="1" thickBot="1">
      <c r="A26" s="70"/>
      <c r="B26" s="135"/>
      <c r="C26" s="136"/>
      <c r="D26" s="137"/>
      <c r="E26" s="137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8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7"/>
      <c r="AS26" s="137"/>
      <c r="AT26" s="137"/>
      <c r="AU26" s="135"/>
      <c r="AV26" s="70"/>
      <c r="AW26" s="70"/>
      <c r="AX26" s="294"/>
      <c r="AY26" s="294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</row>
    <row r="27" spans="1:69" ht="21" customHeight="1">
      <c r="A27" s="70"/>
      <c r="B27" s="135"/>
      <c r="C27" s="272" t="s">
        <v>46</v>
      </c>
      <c r="D27" s="273"/>
      <c r="E27" s="273"/>
      <c r="F27" s="273"/>
      <c r="G27" s="273"/>
      <c r="H27" s="273"/>
      <c r="I27" s="273"/>
      <c r="J27" s="139">
        <f>SUM(D3:D21)</f>
        <v>0</v>
      </c>
      <c r="K27" s="135"/>
      <c r="L27" s="135"/>
      <c r="M27" s="272" t="s">
        <v>47</v>
      </c>
      <c r="N27" s="273"/>
      <c r="O27" s="273"/>
      <c r="P27" s="273"/>
      <c r="Q27" s="273"/>
      <c r="R27" s="273"/>
      <c r="S27" s="273"/>
      <c r="T27" s="273"/>
      <c r="U27" s="273"/>
      <c r="V27" s="273"/>
      <c r="W27" s="140">
        <f>G22+I22+K22+M22+O22+Q22+S22+U22+W22+Y22+AA22+AC22+AE22+AG22+AI22</f>
        <v>0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7"/>
      <c r="AS27" s="137"/>
      <c r="AT27" s="137"/>
      <c r="AU27" s="135"/>
      <c r="AV27" s="70"/>
      <c r="AW27" s="70"/>
      <c r="AX27" s="294"/>
      <c r="AY27" s="294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</row>
    <row r="28" spans="1:69" ht="21" customHeight="1">
      <c r="A28" s="70"/>
      <c r="B28" s="70"/>
      <c r="C28" s="274" t="s">
        <v>48</v>
      </c>
      <c r="D28" s="275"/>
      <c r="E28" s="275"/>
      <c r="F28" s="275"/>
      <c r="G28" s="275"/>
      <c r="H28" s="275"/>
      <c r="I28" s="275"/>
      <c r="J28" s="141">
        <f>SUM(E3:E21)</f>
        <v>0</v>
      </c>
      <c r="K28" s="135"/>
      <c r="L28" s="135"/>
      <c r="M28" s="274" t="s">
        <v>49</v>
      </c>
      <c r="N28" s="276"/>
      <c r="O28" s="276"/>
      <c r="P28" s="276"/>
      <c r="Q28" s="276"/>
      <c r="R28" s="276"/>
      <c r="S28" s="276"/>
      <c r="T28" s="276"/>
      <c r="U28" s="276"/>
      <c r="V28" s="276"/>
      <c r="W28" s="142">
        <f>F22+H22+J22+L22+N22+P22+R22+T22+V22+X22+Z22+AB22+AD22+AF22+AH22</f>
        <v>0</v>
      </c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7"/>
      <c r="AS28" s="137"/>
      <c r="AT28" s="137"/>
      <c r="AU28" s="135"/>
      <c r="AV28" s="70"/>
      <c r="AW28" s="70"/>
      <c r="AX28" s="294"/>
      <c r="AY28" s="294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</row>
    <row r="29" spans="1:69" ht="21" customHeight="1" thickBot="1">
      <c r="A29" s="70"/>
      <c r="B29" s="70"/>
      <c r="C29" s="267" t="s">
        <v>50</v>
      </c>
      <c r="D29" s="268"/>
      <c r="E29" s="268"/>
      <c r="F29" s="268"/>
      <c r="G29" s="268"/>
      <c r="H29" s="268"/>
      <c r="I29" s="268"/>
      <c r="J29" s="143">
        <f>SUM(D3:E21)</f>
        <v>0</v>
      </c>
      <c r="K29" s="144"/>
      <c r="L29" s="55"/>
      <c r="M29" s="269" t="s">
        <v>51</v>
      </c>
      <c r="N29" s="270"/>
      <c r="O29" s="270"/>
      <c r="P29" s="270"/>
      <c r="Q29" s="270"/>
      <c r="R29" s="270"/>
      <c r="S29" s="270"/>
      <c r="T29" s="270"/>
      <c r="U29" s="270"/>
      <c r="V29" s="270"/>
      <c r="W29" s="145">
        <f>(F2+H2+J2+L2+N2+P2+R2+T2+V2+X2+Z2+AB2+AD2+AF2+AH2)-(G2+I2+K2+M2+O2+Q2+S2+U2+W2+Y2+AA2+AC2+AE2+AG2+AI2)</f>
        <v>15</v>
      </c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6"/>
      <c r="AS29" s="146"/>
      <c r="AT29" s="146"/>
      <c r="AU29" s="146"/>
      <c r="AV29" s="144"/>
      <c r="AW29" s="144"/>
      <c r="AX29" s="294"/>
      <c r="AY29" s="294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</row>
    <row r="30" spans="1:69" ht="21" customHeight="1" thickBot="1">
      <c r="A30" s="70"/>
      <c r="B30" s="70"/>
      <c r="C30" s="271" t="s">
        <v>52</v>
      </c>
      <c r="D30" s="269"/>
      <c r="E30" s="269"/>
      <c r="F30" s="269"/>
      <c r="G30" s="269"/>
      <c r="H30" s="269"/>
      <c r="I30" s="269"/>
      <c r="J30" s="147">
        <f>G2+I2+K2+M2+O2+Q2+S2+U2+W2+Y2+AA2+AC2+AE2+AG2+AI2</f>
        <v>3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135"/>
      <c r="AS30" s="135"/>
      <c r="AT30" s="70"/>
      <c r="AU30" s="70"/>
      <c r="AV30" s="70"/>
      <c r="AW30" s="70"/>
      <c r="AX30" s="294"/>
      <c r="AY30" s="294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</row>
    <row r="31" spans="1:69" ht="21" customHeight="1">
      <c r="A31" s="70"/>
      <c r="B31" s="70"/>
      <c r="C31" s="148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135"/>
      <c r="AS31" s="135"/>
      <c r="AT31" s="70"/>
      <c r="AU31" s="70"/>
      <c r="AV31" s="70"/>
      <c r="AW31" s="70"/>
      <c r="AX31" s="294"/>
      <c r="AY31" s="294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</row>
    <row r="32" spans="1:69" ht="13.5" customHeight="1">
      <c r="A32" s="70"/>
      <c r="B32" s="70"/>
      <c r="C32" s="136"/>
      <c r="D32" s="135"/>
      <c r="E32" s="135"/>
      <c r="F32" s="135"/>
      <c r="G32" s="135"/>
      <c r="H32" s="135"/>
      <c r="I32" s="135"/>
      <c r="J32" s="135"/>
      <c r="K32" s="135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135"/>
      <c r="AS32" s="135"/>
      <c r="AT32" s="70"/>
      <c r="AU32" s="70"/>
      <c r="AV32" s="70"/>
      <c r="AW32" s="70"/>
      <c r="AX32" s="294"/>
      <c r="AY32" s="294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</row>
    <row r="33" spans="1:69" ht="13.5" customHeight="1">
      <c r="A33" s="70"/>
      <c r="B33" s="70"/>
      <c r="C33" s="148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135"/>
      <c r="AS33" s="135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</row>
    <row r="34" spans="1:69" ht="12.75" customHeight="1">
      <c r="A34" s="70"/>
      <c r="B34" s="70"/>
      <c r="C34" s="14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135"/>
      <c r="AS34" s="135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</row>
    <row r="35" spans="1:69" ht="13.5" customHeight="1">
      <c r="A35" s="70"/>
      <c r="B35" s="70"/>
      <c r="C35" s="149"/>
      <c r="D35" s="150"/>
      <c r="E35" s="135"/>
      <c r="F35" s="149"/>
      <c r="G35" s="149"/>
      <c r="H35" s="149"/>
      <c r="I35" s="149"/>
      <c r="J35" s="151"/>
      <c r="K35" s="135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135"/>
      <c r="AS35" s="135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</row>
    <row r="36" spans="2:25" ht="12.75" customHeight="1">
      <c r="B36" s="70"/>
      <c r="C36" s="149"/>
      <c r="D36" s="149"/>
      <c r="E36" s="149"/>
      <c r="F36" s="149"/>
      <c r="G36" s="149"/>
      <c r="H36" s="149"/>
      <c r="I36" s="149"/>
      <c r="J36" s="152"/>
      <c r="K36" s="135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2:25" ht="12.75" customHeight="1">
      <c r="B37" s="70"/>
      <c r="C37" s="136"/>
      <c r="D37" s="135"/>
      <c r="E37" s="135"/>
      <c r="F37" s="135"/>
      <c r="G37" s="135"/>
      <c r="H37" s="135"/>
      <c r="I37" s="135"/>
      <c r="J37" s="135"/>
      <c r="K37" s="135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1:25" ht="21" customHeight="1"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2:25" ht="21" customHeight="1"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2:25" ht="21" customHeight="1"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2:25" ht="21" customHeight="1"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3:22" ht="21" customHeight="1">
      <c r="M42" s="256"/>
      <c r="N42" s="256"/>
      <c r="O42" s="256"/>
      <c r="P42" s="256"/>
      <c r="Q42" s="256"/>
      <c r="R42" s="256"/>
      <c r="S42" s="256"/>
      <c r="T42" s="256"/>
      <c r="U42" s="256"/>
      <c r="V42" s="256"/>
    </row>
    <row r="43" spans="3:9" ht="21" customHeight="1">
      <c r="C43" s="256"/>
      <c r="D43" s="256"/>
      <c r="E43" s="256"/>
      <c r="F43" s="256"/>
      <c r="G43" s="256"/>
      <c r="H43" s="256"/>
      <c r="I43" s="256"/>
    </row>
    <row r="44" spans="3:9" ht="21" customHeight="1">
      <c r="C44" s="256"/>
      <c r="D44" s="256"/>
      <c r="E44" s="256"/>
      <c r="F44" s="256"/>
      <c r="G44" s="256"/>
      <c r="H44" s="256"/>
      <c r="I44" s="256"/>
    </row>
    <row r="45" spans="3:9" ht="21" customHeight="1">
      <c r="C45" s="256"/>
      <c r="D45" s="256"/>
      <c r="E45" s="256"/>
      <c r="F45" s="256"/>
      <c r="G45" s="256"/>
      <c r="H45" s="256"/>
      <c r="I45" s="256"/>
    </row>
    <row r="46" spans="3:9" ht="21" customHeight="1">
      <c r="C46" s="256"/>
      <c r="D46" s="256"/>
      <c r="E46" s="256"/>
      <c r="F46" s="256"/>
      <c r="G46" s="256"/>
      <c r="H46" s="256"/>
      <c r="I46" s="256"/>
    </row>
    <row r="47" ht="21" customHeight="1"/>
  </sheetData>
  <mergeCells count="90">
    <mergeCell ref="C46:I46"/>
    <mergeCell ref="M42:V42"/>
    <mergeCell ref="C43:I43"/>
    <mergeCell ref="C44:I44"/>
    <mergeCell ref="C45:I45"/>
    <mergeCell ref="C30:I30"/>
    <mergeCell ref="AX30:AY30"/>
    <mergeCell ref="AX31:AY31"/>
    <mergeCell ref="AX32:AY32"/>
    <mergeCell ref="C28:I28"/>
    <mergeCell ref="M28:V28"/>
    <mergeCell ref="AX28:AY28"/>
    <mergeCell ref="C29:I29"/>
    <mergeCell ref="M29:V29"/>
    <mergeCell ref="AX29:AY29"/>
    <mergeCell ref="AX24:AY24"/>
    <mergeCell ref="AX25:AY25"/>
    <mergeCell ref="AX26:AY26"/>
    <mergeCell ref="C27:I27"/>
    <mergeCell ref="M27:V27"/>
    <mergeCell ref="AX27:AY27"/>
    <mergeCell ref="AJ22:AK22"/>
    <mergeCell ref="AX22:AY22"/>
    <mergeCell ref="AJ23:AK23"/>
    <mergeCell ref="AX23:AY23"/>
    <mergeCell ref="AJ20:AK20"/>
    <mergeCell ref="AX20:AY20"/>
    <mergeCell ref="AJ21:AK21"/>
    <mergeCell ref="AX21:AY21"/>
    <mergeCell ref="AJ18:AK18"/>
    <mergeCell ref="AX18:AY18"/>
    <mergeCell ref="AJ19:AK19"/>
    <mergeCell ref="AX19:AY19"/>
    <mergeCell ref="AJ16:AK16"/>
    <mergeCell ref="AX16:AY16"/>
    <mergeCell ref="AJ17:AK17"/>
    <mergeCell ref="AX17:AY17"/>
    <mergeCell ref="AJ14:AK14"/>
    <mergeCell ref="AX14:AY14"/>
    <mergeCell ref="AJ15:AK15"/>
    <mergeCell ref="AX15:AY15"/>
    <mergeCell ref="AJ12:AK12"/>
    <mergeCell ref="AX12:AY12"/>
    <mergeCell ref="AJ13:AK13"/>
    <mergeCell ref="AX13:AY13"/>
    <mergeCell ref="AJ10:AK10"/>
    <mergeCell ref="AX10:AY10"/>
    <mergeCell ref="AJ11:AK11"/>
    <mergeCell ref="AX11:AY11"/>
    <mergeCell ref="AJ8:AK8"/>
    <mergeCell ref="AX8:AY8"/>
    <mergeCell ref="AJ9:AK9"/>
    <mergeCell ref="AX9:AY9"/>
    <mergeCell ref="AJ6:AK6"/>
    <mergeCell ref="AX6:AY6"/>
    <mergeCell ref="AJ7:AK7"/>
    <mergeCell ref="AX7:AY7"/>
    <mergeCell ref="AJ4:AK4"/>
    <mergeCell ref="AX4:AY4"/>
    <mergeCell ref="AJ5:AK5"/>
    <mergeCell ref="AX5:AY5"/>
    <mergeCell ref="D2:E2"/>
    <mergeCell ref="AJ2:AK2"/>
    <mergeCell ref="AX2:AY2"/>
    <mergeCell ref="AJ3:AK3"/>
    <mergeCell ref="AX3:AY3"/>
    <mergeCell ref="AR1:AS1"/>
    <mergeCell ref="AT1:AU1"/>
    <mergeCell ref="AV1:AW1"/>
    <mergeCell ref="AX1:AY1"/>
    <mergeCell ref="AJ1:AK1"/>
    <mergeCell ref="AL1:AM1"/>
    <mergeCell ref="AN1:AO1"/>
    <mergeCell ref="AP1:AQ1"/>
    <mergeCell ref="AB1:AC1"/>
    <mergeCell ref="AD1:AE1"/>
    <mergeCell ref="AF1:AG1"/>
    <mergeCell ref="AH1:AI1"/>
    <mergeCell ref="T1:U1"/>
    <mergeCell ref="V1:W1"/>
    <mergeCell ref="X1:Y1"/>
    <mergeCell ref="Z1:AA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milka11</cp:lastModifiedBy>
  <dcterms:created xsi:type="dcterms:W3CDTF">2009-09-04T21:51:30Z</dcterms:created>
  <dcterms:modified xsi:type="dcterms:W3CDTF">2011-03-28T20:43:30Z</dcterms:modified>
  <cp:category/>
  <cp:version/>
  <cp:contentType/>
  <cp:contentStatus/>
</cp:coreProperties>
</file>