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20400" windowHeight="4440" tabRatio="663" activeTab="3"/>
  </bookViews>
  <sheets>
    <sheet name="NŐI teljes" sheetId="1" r:id="rId1"/>
    <sheet name="női meccs_szám" sheetId="2" r:id="rId2"/>
    <sheet name="fiú teljes" sheetId="3" r:id="rId3"/>
    <sheet name="fiú meccs_szám" sheetId="4" r:id="rId4"/>
    <sheet name="férfi OB" sheetId="5" r:id="rId5"/>
    <sheet name="NŐI OB" sheetId="6" r:id="rId6"/>
    <sheet name="női U19" sheetId="7" r:id="rId7"/>
    <sheet name="u19" sheetId="8" r:id="rId8"/>
    <sheet name="u17" sheetId="9" r:id="rId9"/>
    <sheet name="u15" sheetId="10" r:id="rId10"/>
    <sheet name="u13" sheetId="11" r:id="rId11"/>
    <sheet name="meccseink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<sst xmlns="http://schemas.openxmlformats.org/spreadsheetml/2006/main" count="752" uniqueCount="181">
  <si>
    <t>f u13</t>
  </si>
  <si>
    <t>2005/2006 II. hely</t>
  </si>
  <si>
    <t>2006/2007</t>
  </si>
  <si>
    <t>2007/2008 V. hely</t>
  </si>
  <si>
    <t>2008/2009</t>
  </si>
  <si>
    <t>név</t>
  </si>
  <si>
    <t>gól</t>
  </si>
  <si>
    <t>assziszt</t>
  </si>
  <si>
    <t>össz</t>
  </si>
  <si>
    <t>totál</t>
  </si>
  <si>
    <t>Aradi Márk</t>
  </si>
  <si>
    <t>Aradi Norbert</t>
  </si>
  <si>
    <t>Bódi Norbert</t>
  </si>
  <si>
    <t>Donáth Áron</t>
  </si>
  <si>
    <t>Dziewonski Mikal</t>
  </si>
  <si>
    <t>Egri Dávid</t>
  </si>
  <si>
    <t>Erdős Bóta Bence</t>
  </si>
  <si>
    <t>Falusi-Tóth Zoltán</t>
  </si>
  <si>
    <t>Gorzó János</t>
  </si>
  <si>
    <t>Hotz Erik</t>
  </si>
  <si>
    <t>Hotz Evelin</t>
  </si>
  <si>
    <t>Illés Károly</t>
  </si>
  <si>
    <t>Kemény András</t>
  </si>
  <si>
    <t>Kende Marci</t>
  </si>
  <si>
    <t>Kerékgyártó Botond</t>
  </si>
  <si>
    <t>Kerékgyártó Kolos</t>
  </si>
  <si>
    <t>Kiss Marcell</t>
  </si>
  <si>
    <t>Lesti Bendegúz</t>
  </si>
  <si>
    <t xml:space="preserve">Létay Gáspár </t>
  </si>
  <si>
    <t>Müller Bennó</t>
  </si>
  <si>
    <t>Prágai András</t>
  </si>
  <si>
    <t>Rácz Domokos</t>
  </si>
  <si>
    <t>Radványi Balázs</t>
  </si>
  <si>
    <t>Rékási Krisztina</t>
  </si>
  <si>
    <t>Rési Zoltán</t>
  </si>
  <si>
    <t>Rothmerer Máté</t>
  </si>
  <si>
    <t>Sal Máté</t>
  </si>
  <si>
    <t>Schiffer Ferenc</t>
  </si>
  <si>
    <t>Surányi Gábor</t>
  </si>
  <si>
    <t>Suteu Márk</t>
  </si>
  <si>
    <t>Szabó Zoltán</t>
  </si>
  <si>
    <t>Szántó Péter</t>
  </si>
  <si>
    <t>Szente Norbert</t>
  </si>
  <si>
    <t>Szentkúti Frigyes</t>
  </si>
  <si>
    <t>Szili-Török Tamás</t>
  </si>
  <si>
    <t>Sztrókay Gábor</t>
  </si>
  <si>
    <t>Várady Márk</t>
  </si>
  <si>
    <t>Jakobi Bettina</t>
  </si>
  <si>
    <t>f u15</t>
  </si>
  <si>
    <t>2005/2006 - III. hely</t>
  </si>
  <si>
    <t>2006/2007 - I. hely</t>
  </si>
  <si>
    <t>2007/2008 I. hely</t>
  </si>
  <si>
    <t>Név</t>
  </si>
  <si>
    <t>András Ádám</t>
  </si>
  <si>
    <t>Champier Mihály</t>
  </si>
  <si>
    <t>Dziewonski Michal</t>
  </si>
  <si>
    <t>Erdősi Bóta Bence</t>
  </si>
  <si>
    <t>Fábián Márton</t>
  </si>
  <si>
    <t>Farsang Bence</t>
  </si>
  <si>
    <t>Fekete Balázs</t>
  </si>
  <si>
    <t>Frischmann Flóra</t>
  </si>
  <si>
    <t>Illyés Árpád (93)</t>
  </si>
  <si>
    <t>Jani Sándor</t>
  </si>
  <si>
    <t>Jetzin Vivien</t>
  </si>
  <si>
    <t>Kende Marcell</t>
  </si>
  <si>
    <t>Köszegi Dániel</t>
  </si>
  <si>
    <t>Máté Csaba</t>
  </si>
  <si>
    <t>Németh Róbert</t>
  </si>
  <si>
    <t>Németh Zoltán</t>
  </si>
  <si>
    <t>Papp Bence</t>
  </si>
  <si>
    <t>Rácz Doma</t>
  </si>
  <si>
    <t>Rékási Kriszti</t>
  </si>
  <si>
    <t>Saranyik Petra</t>
  </si>
  <si>
    <t>Sófi Donát</t>
  </si>
  <si>
    <t>Téglás Bence</t>
  </si>
  <si>
    <t>Váradi  Márk</t>
  </si>
  <si>
    <t>Váradi Attila</t>
  </si>
  <si>
    <t>F U17</t>
  </si>
  <si>
    <t>2006/2007 - II. hely</t>
  </si>
  <si>
    <t>2008*2009 nem indulunk</t>
  </si>
  <si>
    <t>Albert Attila</t>
  </si>
  <si>
    <t>Faludi Bence</t>
  </si>
  <si>
    <t>Frischmann Bálint</t>
  </si>
  <si>
    <t>Kardos Gábor</t>
  </si>
  <si>
    <t>Kiss Dániel</t>
  </si>
  <si>
    <t>Kovács Gábor</t>
  </si>
  <si>
    <t>Kutassy Krisztián</t>
  </si>
  <si>
    <t>Paskuj Benedek</t>
  </si>
  <si>
    <t>Pobori Csaba</t>
  </si>
  <si>
    <t>Rácz Zsombor</t>
  </si>
  <si>
    <t>Rothemel Máté</t>
  </si>
  <si>
    <t>Szalai László</t>
  </si>
  <si>
    <t>Tartott Roland</t>
  </si>
  <si>
    <t>2005/2006</t>
  </si>
  <si>
    <t>2006/2007 - bronzérem</t>
  </si>
  <si>
    <t>nem indultunk</t>
  </si>
  <si>
    <t>Csorba Gellért</t>
  </si>
  <si>
    <t>Csordás Tamás</t>
  </si>
  <si>
    <t>Illyés Árpád</t>
  </si>
  <si>
    <t>Kovács Péter</t>
  </si>
  <si>
    <t>Kyriakidis Vito</t>
  </si>
  <si>
    <t>Leidal Tamás</t>
  </si>
  <si>
    <t>Rácz Ágoston</t>
  </si>
  <si>
    <t>2005/2006 - OB III. hely</t>
  </si>
  <si>
    <t>2006/2007 - OB IV. hely</t>
  </si>
  <si>
    <t>2007/2008 - OB III. hely</t>
  </si>
  <si>
    <t>gól össz</t>
  </si>
  <si>
    <t>a össz</t>
  </si>
  <si>
    <t>Acsai Renáta</t>
  </si>
  <si>
    <t>Andráskó Anna</t>
  </si>
  <si>
    <t>Apostol Ágnes</t>
  </si>
  <si>
    <t>Bujanics Borbála</t>
  </si>
  <si>
    <t>Czeti Ágnes</t>
  </si>
  <si>
    <t>Gáspár Szilvia</t>
  </si>
  <si>
    <t>Harmat Anna</t>
  </si>
  <si>
    <t>Jetzin Viven</t>
  </si>
  <si>
    <t>Kocsis Regina</t>
  </si>
  <si>
    <t>Lugasi Vanda</t>
  </si>
  <si>
    <t>Lukács Anita</t>
  </si>
  <si>
    <t>Merész Gabriella</t>
  </si>
  <si>
    <t>Mohai Noémi</t>
  </si>
  <si>
    <t>Radácsi Brigitta</t>
  </si>
  <si>
    <t>Solymár Fanni</t>
  </si>
  <si>
    <t>Szarvas Vera</t>
  </si>
  <si>
    <t>Tamás Eszter</t>
  </si>
  <si>
    <t>Teleki Borbála</t>
  </si>
  <si>
    <t>Tilk Zsuzsanna</t>
  </si>
  <si>
    <t>Vajda Krisztina</t>
  </si>
  <si>
    <t>Varsányi Zsuzsanna</t>
  </si>
  <si>
    <t>2005/2006 - OB III - 7. hely</t>
  </si>
  <si>
    <t>2006/2007 - OB II - 6. hely</t>
  </si>
  <si>
    <t>2007/2008 - OB II - 2. hely</t>
  </si>
  <si>
    <t>2008/2009 OB I.</t>
  </si>
  <si>
    <t>a.össz</t>
  </si>
  <si>
    <t>2007/2008</t>
  </si>
  <si>
    <t>szül.év</t>
  </si>
  <si>
    <t>meccs</t>
  </si>
  <si>
    <t>mecs</t>
  </si>
  <si>
    <t>2005/2006 III.hely</t>
  </si>
  <si>
    <t>2006/2007 IV. hely</t>
  </si>
  <si>
    <t>asziszt</t>
  </si>
  <si>
    <t>Bujanoics Bori</t>
  </si>
  <si>
    <t>Vajda Kriszti</t>
  </si>
  <si>
    <t>összes</t>
  </si>
  <si>
    <t>Rontó Áron</t>
  </si>
  <si>
    <t>Andó Patrik</t>
  </si>
  <si>
    <t>Ivanics Leonárd</t>
  </si>
  <si>
    <t>Kádár Gergő</t>
  </si>
  <si>
    <t>Molnár Dániel</t>
  </si>
  <si>
    <t>Tragor Márton</t>
  </si>
  <si>
    <t>Báró Alexandra</t>
  </si>
  <si>
    <t>Rothermel Máté</t>
  </si>
  <si>
    <t>Andó Patik</t>
  </si>
  <si>
    <t>totál GÓL</t>
  </si>
  <si>
    <t>totál A</t>
  </si>
  <si>
    <t>MECCSEK</t>
  </si>
  <si>
    <t>lőtt gólok</t>
  </si>
  <si>
    <t>női mk</t>
  </si>
  <si>
    <t>férfi mk</t>
  </si>
  <si>
    <t>női ob</t>
  </si>
  <si>
    <t>férfi ob</t>
  </si>
  <si>
    <t>női u19</t>
  </si>
  <si>
    <t>férfi u19</t>
  </si>
  <si>
    <t>u17</t>
  </si>
  <si>
    <t>u15</t>
  </si>
  <si>
    <t>u13</t>
  </si>
  <si>
    <t>győzelmek</t>
  </si>
  <si>
    <t>kapott gólok</t>
  </si>
  <si>
    <t>döntetlenek</t>
  </si>
  <si>
    <t>helyezés</t>
  </si>
  <si>
    <t>3.</t>
  </si>
  <si>
    <t>1.</t>
  </si>
  <si>
    <t>4.</t>
  </si>
  <si>
    <t>5.</t>
  </si>
  <si>
    <t>2.</t>
  </si>
  <si>
    <t>7.</t>
  </si>
  <si>
    <t xml:space="preserve">1. </t>
  </si>
  <si>
    <t>vereség</t>
  </si>
  <si>
    <t>2009/2010</t>
  </si>
  <si>
    <t>2007/2008 II. hely</t>
  </si>
  <si>
    <t>Stéh Ibolya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</si>
</sst>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16"/>
      <name val="Arial"/>
      <family val="2"/>
    </font>
    <font>
      <sz val="11"/>
      <color indexed="16"/>
      <name val="Arial"/>
      <family val="2"/>
    </font>
    <font>
      <sz val="11"/>
      <color indexed="47"/>
      <name val="Arial"/>
      <family val="2"/>
    </font>
    <font>
      <sz val="8"/>
      <name val="Arial"/>
      <family val="0"/>
    </font>
    <font>
      <b/>
      <sz val="14"/>
      <color indexed="17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3" fillId="0" borderId="1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0" fontId="0" fillId="0" borderId="9" xfId="0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3" borderId="32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33" xfId="0" applyFont="1" applyBorder="1" applyAlignment="1">
      <alignment/>
    </xf>
    <xf numFmtId="0" fontId="3" fillId="5" borderId="6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3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2" xfId="0" applyBorder="1" applyAlignment="1">
      <alignment/>
    </xf>
    <xf numFmtId="0" fontId="0" fillId="0" borderId="39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1" xfId="0" applyBorder="1" applyAlignment="1">
      <alignment/>
    </xf>
    <xf numFmtId="0" fontId="0" fillId="5" borderId="6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0" fontId="0" fillId="5" borderId="19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2" borderId="35" xfId="0" applyFill="1" applyBorder="1" applyAlignment="1">
      <alignment/>
    </xf>
    <xf numFmtId="0" fontId="0" fillId="2" borderId="21" xfId="0" applyFill="1" applyBorder="1" applyAlignment="1">
      <alignment/>
    </xf>
    <xf numFmtId="0" fontId="3" fillId="2" borderId="35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42" xfId="0" applyBorder="1" applyAlignment="1">
      <alignment/>
    </xf>
    <xf numFmtId="0" fontId="0" fillId="0" borderId="7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2" xfId="0" applyFont="1" applyBorder="1" applyAlignment="1">
      <alignment/>
    </xf>
    <xf numFmtId="0" fontId="3" fillId="3" borderId="17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25" xfId="0" applyFont="1" applyFill="1" applyBorder="1" applyAlignment="1">
      <alignment/>
    </xf>
    <xf numFmtId="0" fontId="2" fillId="0" borderId="0" xfId="0" applyFont="1" applyAlignment="1">
      <alignment/>
    </xf>
    <xf numFmtId="0" fontId="3" fillId="2" borderId="9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7" xfId="0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51" xfId="0" applyFont="1" applyBorder="1" applyAlignment="1">
      <alignment/>
    </xf>
    <xf numFmtId="0" fontId="1" fillId="5" borderId="6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0" fillId="0" borderId="52" xfId="0" applyBorder="1" applyAlignment="1">
      <alignment/>
    </xf>
    <xf numFmtId="0" fontId="0" fillId="0" borderId="53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52" xfId="0" applyFill="1" applyBorder="1" applyAlignment="1">
      <alignment/>
    </xf>
    <xf numFmtId="0" fontId="0" fillId="2" borderId="53" xfId="0" applyFill="1" applyBorder="1" applyAlignment="1">
      <alignment/>
    </xf>
    <xf numFmtId="0" fontId="1" fillId="0" borderId="54" xfId="0" applyFont="1" applyBorder="1" applyAlignment="1">
      <alignment/>
    </xf>
    <xf numFmtId="0" fontId="0" fillId="2" borderId="25" xfId="0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3" fillId="5" borderId="9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49" xfId="0" applyBorder="1" applyAlignment="1">
      <alignment/>
    </xf>
    <xf numFmtId="0" fontId="3" fillId="0" borderId="5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5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0" fillId="0" borderId="46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48" xfId="0" applyBorder="1" applyAlignment="1">
      <alignment/>
    </xf>
    <xf numFmtId="0" fontId="4" fillId="0" borderId="15" xfId="0" applyFont="1" applyBorder="1" applyAlignment="1">
      <alignment/>
    </xf>
    <xf numFmtId="0" fontId="0" fillId="0" borderId="63" xfId="0" applyBorder="1" applyAlignment="1">
      <alignment/>
    </xf>
    <xf numFmtId="0" fontId="0" fillId="0" borderId="29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4" xfId="0" applyBorder="1" applyAlignment="1">
      <alignment/>
    </xf>
    <xf numFmtId="0" fontId="0" fillId="0" borderId="63" xfId="0" applyFill="1" applyBorder="1" applyAlignment="1">
      <alignment/>
    </xf>
    <xf numFmtId="0" fontId="0" fillId="0" borderId="29" xfId="0" applyFill="1" applyBorder="1" applyAlignment="1">
      <alignment/>
    </xf>
    <xf numFmtId="0" fontId="9" fillId="0" borderId="13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5" xfId="0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2" borderId="46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5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3" borderId="32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2" fillId="3" borderId="19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64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3" fillId="0" borderId="66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5" borderId="8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61" xfId="0" applyFont="1" applyBorder="1" applyAlignment="1">
      <alignment/>
    </xf>
    <xf numFmtId="0" fontId="1" fillId="0" borderId="46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99CC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lka\AppData\Local\Temp\DOCUME~1\BUDENZ~1.KAG\LOCALS~1\Temp\statisztika_2008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vezett játékosok"/>
      <sheetName val="részvételi ranglista_ősz"/>
      <sheetName val="RÉSZVÉTEL"/>
      <sheetName val="női MK"/>
      <sheetName val="férfi MK"/>
      <sheetName val="női"/>
      <sheetName val="OB I"/>
      <sheetName val="U19"/>
      <sheetName val="Női U19"/>
      <sheetName val="U17"/>
      <sheetName val="U15"/>
      <sheetName val="U13"/>
      <sheetName val="lány_játszott meccsek"/>
      <sheetName val="női teljes"/>
      <sheetName val="FIÚ_játszott meccsek"/>
      <sheetName val="fiu teljes"/>
      <sheetName val="FÉRFI OB "/>
      <sheetName val="noi OB"/>
      <sheetName val="fiu u19"/>
      <sheetName val="fiu u17"/>
      <sheetName val="fiu u15"/>
      <sheetName val="fiu u13"/>
      <sheetName val="meccseink 2005-2009"/>
    </sheetNames>
    <sheetDataSet>
      <sheetData sheetId="3">
        <row r="4">
          <cell r="Q4">
            <v>0</v>
          </cell>
        </row>
      </sheetData>
      <sheetData sheetId="5">
        <row r="5">
          <cell r="AF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L4" sqref="L4"/>
    </sheetView>
  </sheetViews>
  <sheetFormatPr defaultColWidth="9.140625" defaultRowHeight="12.75"/>
  <cols>
    <col min="1" max="1" width="21.421875" style="0" bestFit="1" customWidth="1"/>
    <col min="2" max="2" width="9.57421875" style="252" customWidth="1"/>
    <col min="5" max="5" width="9.140625" style="411" customWidth="1"/>
    <col min="8" max="8" width="11.421875" style="411" customWidth="1"/>
    <col min="11" max="11" width="9.140625" style="411" customWidth="1"/>
    <col min="14" max="14" width="9.140625" style="411" customWidth="1"/>
    <col min="15" max="15" width="6.00390625" style="0" customWidth="1"/>
    <col min="16" max="16" width="8.00390625" style="0" bestFit="1" customWidth="1"/>
    <col min="17" max="17" width="9.57421875" style="0" customWidth="1"/>
  </cols>
  <sheetData>
    <row r="1" spans="3:17" ht="13.5" thickBot="1">
      <c r="C1" s="444" t="s">
        <v>138</v>
      </c>
      <c r="D1" s="444"/>
      <c r="E1" s="444"/>
      <c r="F1" s="444" t="s">
        <v>139</v>
      </c>
      <c r="G1" s="444"/>
      <c r="H1" s="444"/>
      <c r="I1" s="444" t="s">
        <v>134</v>
      </c>
      <c r="J1" s="444"/>
      <c r="K1" s="444"/>
      <c r="L1" s="444" t="s">
        <v>4</v>
      </c>
      <c r="M1" s="444"/>
      <c r="N1" s="444"/>
      <c r="Q1" s="253" t="s">
        <v>9</v>
      </c>
    </row>
    <row r="2" spans="1:17" s="262" customFormat="1" ht="13.5" thickBot="1">
      <c r="A2" s="254" t="s">
        <v>5</v>
      </c>
      <c r="B2" s="255" t="s">
        <v>135</v>
      </c>
      <c r="C2" s="256" t="s">
        <v>6</v>
      </c>
      <c r="D2" s="257" t="s">
        <v>7</v>
      </c>
      <c r="E2" s="412" t="s">
        <v>8</v>
      </c>
      <c r="F2" s="258" t="s">
        <v>6</v>
      </c>
      <c r="G2" s="257" t="s">
        <v>7</v>
      </c>
      <c r="H2" s="405" t="s">
        <v>8</v>
      </c>
      <c r="I2" s="256" t="s">
        <v>6</v>
      </c>
      <c r="J2" s="257" t="s">
        <v>7</v>
      </c>
      <c r="K2" s="412" t="s">
        <v>8</v>
      </c>
      <c r="L2" s="258" t="s">
        <v>6</v>
      </c>
      <c r="M2" s="257" t="s">
        <v>7</v>
      </c>
      <c r="N2" s="405" t="s">
        <v>8</v>
      </c>
      <c r="O2" s="259" t="s">
        <v>6</v>
      </c>
      <c r="P2" s="260" t="s">
        <v>140</v>
      </c>
      <c r="Q2" s="261" t="s">
        <v>9</v>
      </c>
    </row>
    <row r="3" spans="1:17" s="268" customFormat="1" ht="15.75">
      <c r="A3" s="74" t="s">
        <v>108</v>
      </c>
      <c r="B3" s="113"/>
      <c r="C3" s="141"/>
      <c r="D3" s="142"/>
      <c r="E3" s="421"/>
      <c r="F3" s="263">
        <v>9</v>
      </c>
      <c r="G3" s="142">
        <v>8</v>
      </c>
      <c r="H3" s="419">
        <f>SUM(F3:G3)</f>
        <v>17</v>
      </c>
      <c r="I3" s="265"/>
      <c r="J3" s="266"/>
      <c r="K3" s="413"/>
      <c r="L3" s="267"/>
      <c r="M3" s="266"/>
      <c r="N3" s="406"/>
      <c r="O3" s="141">
        <f>C3+F3+I3+L3</f>
        <v>9</v>
      </c>
      <c r="P3" s="264">
        <f>D3+G3+J3+M3</f>
        <v>8</v>
      </c>
      <c r="Q3" s="134">
        <f>E3+H3+K3+N3</f>
        <v>17</v>
      </c>
    </row>
    <row r="4" spans="1:17" s="268" customFormat="1" ht="15.75">
      <c r="A4" s="22" t="s">
        <v>109</v>
      </c>
      <c r="B4" s="116">
        <v>90</v>
      </c>
      <c r="C4" s="275"/>
      <c r="D4" s="270"/>
      <c r="E4" s="416"/>
      <c r="F4" s="269"/>
      <c r="G4" s="270"/>
      <c r="H4" s="420"/>
      <c r="I4" s="145">
        <v>4</v>
      </c>
      <c r="J4" s="146">
        <v>0</v>
      </c>
      <c r="K4" s="414">
        <f>SUM(I4:J4)</f>
        <v>4</v>
      </c>
      <c r="L4" s="271">
        <v>0</v>
      </c>
      <c r="M4" s="146">
        <v>0</v>
      </c>
      <c r="N4" s="407">
        <f>SUM(L4:M4)</f>
        <v>0</v>
      </c>
      <c r="O4" s="145">
        <f aca="true" t="shared" si="0" ref="O4:P28">C4+F4+I4+L4</f>
        <v>4</v>
      </c>
      <c r="P4" s="131">
        <f t="shared" si="0"/>
        <v>0</v>
      </c>
      <c r="Q4" s="148">
        <f>E4+H4+K4+N4</f>
        <v>4</v>
      </c>
    </row>
    <row r="5" spans="1:17" ht="15.75">
      <c r="A5" s="22" t="s">
        <v>110</v>
      </c>
      <c r="B5" s="116"/>
      <c r="C5" s="145"/>
      <c r="D5" s="146"/>
      <c r="E5" s="414"/>
      <c r="F5" s="271">
        <v>14</v>
      </c>
      <c r="G5" s="146">
        <v>18</v>
      </c>
      <c r="H5" s="407">
        <f>SUM(F5:G5)</f>
        <v>32</v>
      </c>
      <c r="I5" s="272"/>
      <c r="J5" s="273"/>
      <c r="K5" s="415"/>
      <c r="L5" s="274"/>
      <c r="M5" s="273"/>
      <c r="N5" s="408"/>
      <c r="O5" s="145">
        <f t="shared" si="0"/>
        <v>14</v>
      </c>
      <c r="P5" s="131">
        <f t="shared" si="0"/>
        <v>18</v>
      </c>
      <c r="Q5" s="148">
        <f aca="true" t="shared" si="1" ref="Q5:Q30">E5+H5+K5+N5</f>
        <v>32</v>
      </c>
    </row>
    <row r="6" spans="1:17" ht="15.75">
      <c r="A6" s="22" t="s">
        <v>150</v>
      </c>
      <c r="B6" s="116">
        <v>92</v>
      </c>
      <c r="C6" s="275"/>
      <c r="D6" s="270"/>
      <c r="E6" s="416"/>
      <c r="F6" s="269"/>
      <c r="G6" s="270"/>
      <c r="H6" s="420"/>
      <c r="I6" s="275"/>
      <c r="J6" s="270"/>
      <c r="K6" s="416"/>
      <c r="L6" s="276">
        <v>5</v>
      </c>
      <c r="M6" s="152">
        <v>1</v>
      </c>
      <c r="N6" s="409"/>
      <c r="O6" s="145"/>
      <c r="P6" s="131"/>
      <c r="Q6" s="148">
        <f t="shared" si="1"/>
        <v>0</v>
      </c>
    </row>
    <row r="7" spans="1:17" ht="15.75">
      <c r="A7" s="22" t="s">
        <v>141</v>
      </c>
      <c r="B7" s="116"/>
      <c r="C7" s="145"/>
      <c r="D7" s="146"/>
      <c r="E7" s="414"/>
      <c r="F7" s="271"/>
      <c r="G7" s="146"/>
      <c r="H7" s="407"/>
      <c r="I7" s="145">
        <v>3</v>
      </c>
      <c r="J7" s="146">
        <v>0</v>
      </c>
      <c r="K7" s="414">
        <f>SUM(I7:J7)</f>
        <v>3</v>
      </c>
      <c r="L7" s="274"/>
      <c r="M7" s="273"/>
      <c r="N7" s="408"/>
      <c r="O7" s="145">
        <f t="shared" si="0"/>
        <v>3</v>
      </c>
      <c r="P7" s="131">
        <f t="shared" si="0"/>
        <v>0</v>
      </c>
      <c r="Q7" s="148">
        <f t="shared" si="1"/>
        <v>3</v>
      </c>
    </row>
    <row r="8" spans="1:17" ht="15.75">
      <c r="A8" s="22" t="s">
        <v>112</v>
      </c>
      <c r="B8" s="116">
        <v>93</v>
      </c>
      <c r="C8" s="275"/>
      <c r="D8" s="270"/>
      <c r="E8" s="416"/>
      <c r="F8" s="269"/>
      <c r="G8" s="270"/>
      <c r="H8" s="420"/>
      <c r="I8" s="145">
        <v>2</v>
      </c>
      <c r="J8" s="146">
        <v>7</v>
      </c>
      <c r="K8" s="414">
        <f>SUM(I8:J8)</f>
        <v>9</v>
      </c>
      <c r="L8" s="271">
        <v>0</v>
      </c>
      <c r="M8" s="146">
        <v>3</v>
      </c>
      <c r="N8" s="407">
        <f>SUM(L8:M8)</f>
        <v>3</v>
      </c>
      <c r="O8" s="145">
        <f t="shared" si="0"/>
        <v>2</v>
      </c>
      <c r="P8" s="131">
        <f t="shared" si="0"/>
        <v>10</v>
      </c>
      <c r="Q8" s="148">
        <f t="shared" si="1"/>
        <v>12</v>
      </c>
    </row>
    <row r="9" spans="1:17" s="268" customFormat="1" ht="15.75">
      <c r="A9" s="22" t="s">
        <v>60</v>
      </c>
      <c r="B9" s="116">
        <v>92</v>
      </c>
      <c r="C9" s="145"/>
      <c r="D9" s="146"/>
      <c r="E9" s="414"/>
      <c r="F9" s="271">
        <v>0</v>
      </c>
      <c r="G9" s="146">
        <v>1</v>
      </c>
      <c r="H9" s="407">
        <f>SUM(F9:G9)</f>
        <v>1</v>
      </c>
      <c r="I9" s="145">
        <v>0</v>
      </c>
      <c r="J9" s="146">
        <v>0</v>
      </c>
      <c r="K9" s="414">
        <f>SUM(I9:J9)</f>
        <v>0</v>
      </c>
      <c r="L9" s="271">
        <v>0</v>
      </c>
      <c r="M9" s="146">
        <v>0</v>
      </c>
      <c r="N9" s="407">
        <f>SUM(L9:M9)</f>
        <v>0</v>
      </c>
      <c r="O9" s="145">
        <f t="shared" si="0"/>
        <v>0</v>
      </c>
      <c r="P9" s="131">
        <f t="shared" si="0"/>
        <v>1</v>
      </c>
      <c r="Q9" s="148">
        <f t="shared" si="1"/>
        <v>1</v>
      </c>
    </row>
    <row r="10" spans="1:17" s="268" customFormat="1" ht="15.75">
      <c r="A10" s="22" t="s">
        <v>113</v>
      </c>
      <c r="B10" s="116">
        <v>92</v>
      </c>
      <c r="C10" s="275"/>
      <c r="D10" s="270"/>
      <c r="E10" s="416"/>
      <c r="F10" s="269"/>
      <c r="G10" s="270"/>
      <c r="H10" s="420"/>
      <c r="I10" s="275"/>
      <c r="J10" s="270"/>
      <c r="K10" s="416"/>
      <c r="L10" s="271">
        <v>3</v>
      </c>
      <c r="M10" s="146">
        <v>0</v>
      </c>
      <c r="N10" s="407">
        <f>SUM(L10:M10)</f>
        <v>3</v>
      </c>
      <c r="O10" s="145">
        <f>C10+F10+I10+L10</f>
        <v>3</v>
      </c>
      <c r="P10" s="131">
        <f>D10+G10+J10+M10</f>
        <v>0</v>
      </c>
      <c r="Q10" s="148">
        <f t="shared" si="1"/>
        <v>3</v>
      </c>
    </row>
    <row r="11" spans="1:17" s="268" customFormat="1" ht="15.75">
      <c r="A11" s="22" t="s">
        <v>114</v>
      </c>
      <c r="B11" s="116"/>
      <c r="C11" s="145"/>
      <c r="D11" s="146"/>
      <c r="E11" s="414"/>
      <c r="F11" s="271">
        <v>33</v>
      </c>
      <c r="G11" s="146">
        <v>17</v>
      </c>
      <c r="H11" s="407">
        <f>SUM(F11:G11)</f>
        <v>50</v>
      </c>
      <c r="I11" s="272"/>
      <c r="J11" s="273"/>
      <c r="K11" s="415"/>
      <c r="L11" s="274"/>
      <c r="M11" s="273"/>
      <c r="N11" s="408"/>
      <c r="O11" s="145">
        <f t="shared" si="0"/>
        <v>33</v>
      </c>
      <c r="P11" s="131">
        <f t="shared" si="0"/>
        <v>17</v>
      </c>
      <c r="Q11" s="148">
        <f t="shared" si="1"/>
        <v>50</v>
      </c>
    </row>
    <row r="12" spans="1:17" s="268" customFormat="1" ht="15.75">
      <c r="A12" s="22" t="s">
        <v>20</v>
      </c>
      <c r="B12" s="116">
        <v>93</v>
      </c>
      <c r="C12" s="275"/>
      <c r="D12" s="270"/>
      <c r="E12" s="416"/>
      <c r="F12" s="276">
        <v>0</v>
      </c>
      <c r="G12" s="152">
        <v>1</v>
      </c>
      <c r="H12" s="409">
        <f>SUM(F12:G12)</f>
        <v>1</v>
      </c>
      <c r="I12" s="145">
        <v>3</v>
      </c>
      <c r="J12" s="146">
        <v>6</v>
      </c>
      <c r="K12" s="414">
        <f>SUM(I12:J12)</f>
        <v>9</v>
      </c>
      <c r="L12" s="271">
        <v>2</v>
      </c>
      <c r="M12" s="146">
        <v>8</v>
      </c>
      <c r="N12" s="407">
        <f>SUM(L12:M12)</f>
        <v>10</v>
      </c>
      <c r="O12" s="145">
        <f t="shared" si="0"/>
        <v>5</v>
      </c>
      <c r="P12" s="131">
        <f t="shared" si="0"/>
        <v>15</v>
      </c>
      <c r="Q12" s="148">
        <f t="shared" si="1"/>
        <v>20</v>
      </c>
    </row>
    <row r="13" spans="1:17" ht="15.75">
      <c r="A13" s="22" t="s">
        <v>115</v>
      </c>
      <c r="B13" s="116">
        <v>93</v>
      </c>
      <c r="C13" s="275"/>
      <c r="D13" s="270"/>
      <c r="E13" s="416"/>
      <c r="F13" s="269"/>
      <c r="G13" s="270"/>
      <c r="H13" s="420"/>
      <c r="I13" s="145">
        <v>22</v>
      </c>
      <c r="J13" s="146">
        <v>13</v>
      </c>
      <c r="K13" s="414">
        <f>SUM(I13:J13)</f>
        <v>35</v>
      </c>
      <c r="L13" s="271">
        <v>12</v>
      </c>
      <c r="M13" s="146">
        <v>11</v>
      </c>
      <c r="N13" s="407">
        <f>SUM(L13:M13)</f>
        <v>23</v>
      </c>
      <c r="O13" s="145">
        <f t="shared" si="0"/>
        <v>34</v>
      </c>
      <c r="P13" s="131">
        <f t="shared" si="0"/>
        <v>24</v>
      </c>
      <c r="Q13" s="148">
        <f t="shared" si="1"/>
        <v>58</v>
      </c>
    </row>
    <row r="14" spans="1:17" s="268" customFormat="1" ht="15.75">
      <c r="A14" s="22" t="s">
        <v>116</v>
      </c>
      <c r="B14" s="116">
        <v>90</v>
      </c>
      <c r="C14" s="275"/>
      <c r="D14" s="270"/>
      <c r="E14" s="416"/>
      <c r="F14" s="269"/>
      <c r="G14" s="270"/>
      <c r="H14" s="420"/>
      <c r="I14" s="145">
        <v>4</v>
      </c>
      <c r="J14" s="146">
        <v>10</v>
      </c>
      <c r="K14" s="414">
        <f>SUM(I14:J14)</f>
        <v>14</v>
      </c>
      <c r="L14" s="271">
        <v>1</v>
      </c>
      <c r="M14" s="146">
        <v>0</v>
      </c>
      <c r="N14" s="407">
        <f>SUM(L14:M14)</f>
        <v>1</v>
      </c>
      <c r="O14" s="145">
        <f t="shared" si="0"/>
        <v>5</v>
      </c>
      <c r="P14" s="131">
        <f t="shared" si="0"/>
        <v>10</v>
      </c>
      <c r="Q14" s="148">
        <f t="shared" si="1"/>
        <v>15</v>
      </c>
    </row>
    <row r="15" spans="1:17" ht="15.75">
      <c r="A15" s="22" t="s">
        <v>117</v>
      </c>
      <c r="B15" s="116"/>
      <c r="C15" s="145"/>
      <c r="D15" s="146"/>
      <c r="E15" s="414"/>
      <c r="F15" s="271">
        <v>4</v>
      </c>
      <c r="G15" s="146">
        <v>2</v>
      </c>
      <c r="H15" s="407">
        <f>SUM(F15:G15)</f>
        <v>6</v>
      </c>
      <c r="I15" s="272"/>
      <c r="J15" s="273"/>
      <c r="K15" s="415"/>
      <c r="L15" s="274"/>
      <c r="M15" s="273"/>
      <c r="N15" s="408"/>
      <c r="O15" s="145">
        <f t="shared" si="0"/>
        <v>4</v>
      </c>
      <c r="P15" s="131">
        <f t="shared" si="0"/>
        <v>2</v>
      </c>
      <c r="Q15" s="148">
        <f t="shared" si="1"/>
        <v>6</v>
      </c>
    </row>
    <row r="16" spans="1:17" ht="15.75">
      <c r="A16" s="22" t="s">
        <v>118</v>
      </c>
      <c r="B16" s="116"/>
      <c r="C16" s="145"/>
      <c r="D16" s="146"/>
      <c r="E16" s="414"/>
      <c r="F16" s="271">
        <v>3</v>
      </c>
      <c r="G16" s="146">
        <v>1</v>
      </c>
      <c r="H16" s="407">
        <f>SUM(F16:G16)</f>
        <v>4</v>
      </c>
      <c r="I16" s="145"/>
      <c r="J16" s="146"/>
      <c r="K16" s="414"/>
      <c r="L16" s="274"/>
      <c r="M16" s="273"/>
      <c r="N16" s="408"/>
      <c r="O16" s="145">
        <f t="shared" si="0"/>
        <v>3</v>
      </c>
      <c r="P16" s="131">
        <f t="shared" si="0"/>
        <v>1</v>
      </c>
      <c r="Q16" s="148">
        <f t="shared" si="1"/>
        <v>4</v>
      </c>
    </row>
    <row r="17" spans="1:17" ht="15.75">
      <c r="A17" s="22" t="s">
        <v>119</v>
      </c>
      <c r="B17" s="116"/>
      <c r="C17" s="145"/>
      <c r="D17" s="146"/>
      <c r="E17" s="414"/>
      <c r="F17" s="271">
        <v>6</v>
      </c>
      <c r="G17" s="146">
        <v>6</v>
      </c>
      <c r="H17" s="407">
        <f>SUM(F17:G17)</f>
        <v>12</v>
      </c>
      <c r="I17" s="272"/>
      <c r="J17" s="273"/>
      <c r="K17" s="415"/>
      <c r="L17" s="274"/>
      <c r="M17" s="273"/>
      <c r="N17" s="408"/>
      <c r="O17" s="145">
        <f t="shared" si="0"/>
        <v>6</v>
      </c>
      <c r="P17" s="131">
        <f t="shared" si="0"/>
        <v>6</v>
      </c>
      <c r="Q17" s="148">
        <f t="shared" si="1"/>
        <v>12</v>
      </c>
    </row>
    <row r="18" spans="1:17" ht="15.75">
      <c r="A18" s="22" t="s">
        <v>120</v>
      </c>
      <c r="B18" s="116">
        <v>92</v>
      </c>
      <c r="C18" s="275"/>
      <c r="D18" s="270"/>
      <c r="E18" s="416"/>
      <c r="F18" s="269"/>
      <c r="G18" s="270"/>
      <c r="H18" s="420"/>
      <c r="I18" s="275"/>
      <c r="J18" s="270"/>
      <c r="K18" s="416"/>
      <c r="L18" s="276">
        <v>0</v>
      </c>
      <c r="M18" s="152">
        <v>2</v>
      </c>
      <c r="N18" s="407">
        <f>SUM(L18:M18)</f>
        <v>2</v>
      </c>
      <c r="O18" s="145"/>
      <c r="P18" s="131"/>
      <c r="Q18" s="148">
        <f t="shared" si="1"/>
        <v>2</v>
      </c>
    </row>
    <row r="19" spans="1:17" s="268" customFormat="1" ht="15.75">
      <c r="A19" s="22" t="s">
        <v>121</v>
      </c>
      <c r="B19" s="116">
        <v>85</v>
      </c>
      <c r="C19" s="145"/>
      <c r="D19" s="146"/>
      <c r="E19" s="414"/>
      <c r="F19" s="271">
        <v>44</v>
      </c>
      <c r="G19" s="146">
        <v>27</v>
      </c>
      <c r="H19" s="407">
        <f>SUM(F19:G19)</f>
        <v>71</v>
      </c>
      <c r="I19" s="145">
        <v>71</v>
      </c>
      <c r="J19" s="146">
        <v>48</v>
      </c>
      <c r="K19" s="414">
        <f>SUM(I19:J19)</f>
        <v>119</v>
      </c>
      <c r="L19" s="271">
        <v>70</v>
      </c>
      <c r="M19" s="146">
        <v>22</v>
      </c>
      <c r="N19" s="407">
        <f>SUM(L19:M19)</f>
        <v>92</v>
      </c>
      <c r="O19" s="145">
        <f t="shared" si="0"/>
        <v>185</v>
      </c>
      <c r="P19" s="131">
        <f t="shared" si="0"/>
        <v>97</v>
      </c>
      <c r="Q19" s="148">
        <f t="shared" si="1"/>
        <v>282</v>
      </c>
    </row>
    <row r="20" spans="1:17" s="268" customFormat="1" ht="15.75">
      <c r="A20" s="22" t="s">
        <v>71</v>
      </c>
      <c r="B20" s="116">
        <v>94</v>
      </c>
      <c r="C20" s="275"/>
      <c r="D20" s="270"/>
      <c r="E20" s="416"/>
      <c r="F20" s="276">
        <v>3</v>
      </c>
      <c r="G20" s="152">
        <v>1</v>
      </c>
      <c r="H20" s="409">
        <f>SUM(F20:G20)</f>
        <v>4</v>
      </c>
      <c r="I20" s="145">
        <v>19</v>
      </c>
      <c r="J20" s="146">
        <v>17</v>
      </c>
      <c r="K20" s="414">
        <f>SUM(I20:J20)</f>
        <v>36</v>
      </c>
      <c r="L20" s="271">
        <v>20</v>
      </c>
      <c r="M20" s="146">
        <v>15</v>
      </c>
      <c r="N20" s="407">
        <f>SUM(L20:M20)</f>
        <v>35</v>
      </c>
      <c r="O20" s="145">
        <f t="shared" si="0"/>
        <v>42</v>
      </c>
      <c r="P20" s="131">
        <f t="shared" si="0"/>
        <v>33</v>
      </c>
      <c r="Q20" s="148">
        <f t="shared" si="1"/>
        <v>75</v>
      </c>
    </row>
    <row r="21" spans="1:17" ht="15.75">
      <c r="A21" s="22" t="s">
        <v>72</v>
      </c>
      <c r="B21" s="116">
        <v>93</v>
      </c>
      <c r="C21" s="275"/>
      <c r="D21" s="270"/>
      <c r="E21" s="416"/>
      <c r="F21" s="269"/>
      <c r="G21" s="270"/>
      <c r="H21" s="420"/>
      <c r="I21" s="145">
        <v>16</v>
      </c>
      <c r="J21" s="146">
        <v>12</v>
      </c>
      <c r="K21" s="414">
        <f>SUM(I21:J21)</f>
        <v>28</v>
      </c>
      <c r="L21" s="271">
        <v>6</v>
      </c>
      <c r="M21" s="146">
        <v>5</v>
      </c>
      <c r="N21" s="407">
        <f>SUM(L21:M21)</f>
        <v>11</v>
      </c>
      <c r="O21" s="145">
        <f t="shared" si="0"/>
        <v>22</v>
      </c>
      <c r="P21" s="131">
        <f t="shared" si="0"/>
        <v>17</v>
      </c>
      <c r="Q21" s="148">
        <f t="shared" si="1"/>
        <v>39</v>
      </c>
    </row>
    <row r="22" spans="1:17" s="268" customFormat="1" ht="15.75">
      <c r="A22" s="22" t="s">
        <v>122</v>
      </c>
      <c r="B22" s="116"/>
      <c r="C22" s="145"/>
      <c r="D22" s="146"/>
      <c r="E22" s="414"/>
      <c r="F22" s="271">
        <v>2</v>
      </c>
      <c r="G22" s="146">
        <v>4</v>
      </c>
      <c r="H22" s="407">
        <f>SUM(F22:G22)</f>
        <v>6</v>
      </c>
      <c r="I22" s="272"/>
      <c r="J22" s="273"/>
      <c r="K22" s="415"/>
      <c r="L22" s="274"/>
      <c r="M22" s="273"/>
      <c r="N22" s="408"/>
      <c r="O22" s="145">
        <f t="shared" si="0"/>
        <v>2</v>
      </c>
      <c r="P22" s="131">
        <f t="shared" si="0"/>
        <v>4</v>
      </c>
      <c r="Q22" s="148">
        <f t="shared" si="1"/>
        <v>6</v>
      </c>
    </row>
    <row r="23" spans="1:17" s="268" customFormat="1" ht="15.75">
      <c r="A23" s="22" t="s">
        <v>123</v>
      </c>
      <c r="B23" s="116">
        <v>92</v>
      </c>
      <c r="C23" s="275"/>
      <c r="D23" s="270"/>
      <c r="E23" s="416"/>
      <c r="F23" s="269"/>
      <c r="G23" s="270"/>
      <c r="H23" s="420"/>
      <c r="I23" s="145">
        <v>88</v>
      </c>
      <c r="J23" s="146">
        <v>46</v>
      </c>
      <c r="K23" s="414">
        <f>SUM(I23:J23)</f>
        <v>134</v>
      </c>
      <c r="L23" s="271">
        <v>41</v>
      </c>
      <c r="M23" s="146">
        <v>43</v>
      </c>
      <c r="N23" s="407">
        <f aca="true" t="shared" si="2" ref="N23:N29">SUM(L23:M23)</f>
        <v>84</v>
      </c>
      <c r="O23" s="145">
        <f t="shared" si="0"/>
        <v>129</v>
      </c>
      <c r="P23" s="131">
        <f t="shared" si="0"/>
        <v>89</v>
      </c>
      <c r="Q23" s="148">
        <f t="shared" si="1"/>
        <v>218</v>
      </c>
    </row>
    <row r="24" spans="1:17" s="268" customFormat="1" ht="15.75">
      <c r="A24" s="22" t="s">
        <v>124</v>
      </c>
      <c r="B24" s="116">
        <v>90</v>
      </c>
      <c r="C24" s="275"/>
      <c r="D24" s="270"/>
      <c r="E24" s="416"/>
      <c r="F24" s="269"/>
      <c r="G24" s="270"/>
      <c r="H24" s="420"/>
      <c r="I24" s="145">
        <v>6</v>
      </c>
      <c r="J24" s="146">
        <v>8</v>
      </c>
      <c r="K24" s="414">
        <f>SUM(I24:J24)</f>
        <v>14</v>
      </c>
      <c r="L24" s="271">
        <v>3</v>
      </c>
      <c r="M24" s="146">
        <v>2</v>
      </c>
      <c r="N24" s="407">
        <f t="shared" si="2"/>
        <v>5</v>
      </c>
      <c r="O24" s="145">
        <f t="shared" si="0"/>
        <v>9</v>
      </c>
      <c r="P24" s="131">
        <f t="shared" si="0"/>
        <v>10</v>
      </c>
      <c r="Q24" s="148">
        <f t="shared" si="1"/>
        <v>19</v>
      </c>
    </row>
    <row r="25" spans="1:17" s="268" customFormat="1" ht="15.75">
      <c r="A25" s="22" t="s">
        <v>125</v>
      </c>
      <c r="B25" s="116">
        <v>88</v>
      </c>
      <c r="C25" s="145"/>
      <c r="D25" s="146"/>
      <c r="E25" s="414"/>
      <c r="F25" s="271">
        <v>0</v>
      </c>
      <c r="G25" s="146">
        <v>0</v>
      </c>
      <c r="H25" s="407">
        <f>SUM(F25:G25)</f>
        <v>0</v>
      </c>
      <c r="I25" s="145">
        <v>2</v>
      </c>
      <c r="J25" s="146">
        <v>1</v>
      </c>
      <c r="K25" s="414">
        <f>SUM(I25:J25)</f>
        <v>3</v>
      </c>
      <c r="L25" s="271">
        <v>4</v>
      </c>
      <c r="M25" s="146">
        <v>1</v>
      </c>
      <c r="N25" s="407">
        <f t="shared" si="2"/>
        <v>5</v>
      </c>
      <c r="O25" s="145">
        <f t="shared" si="0"/>
        <v>6</v>
      </c>
      <c r="P25" s="131">
        <f t="shared" si="0"/>
        <v>2</v>
      </c>
      <c r="Q25" s="148">
        <f t="shared" si="1"/>
        <v>8</v>
      </c>
    </row>
    <row r="26" spans="1:17" s="268" customFormat="1" ht="15.75">
      <c r="A26" s="22" t="s">
        <v>126</v>
      </c>
      <c r="B26" s="116">
        <v>88</v>
      </c>
      <c r="C26" s="275"/>
      <c r="D26" s="270"/>
      <c r="E26" s="416"/>
      <c r="F26" s="269"/>
      <c r="G26" s="270"/>
      <c r="H26" s="420"/>
      <c r="I26" s="275"/>
      <c r="J26" s="270"/>
      <c r="K26" s="416"/>
      <c r="L26" s="271">
        <v>15</v>
      </c>
      <c r="M26" s="146">
        <v>3</v>
      </c>
      <c r="N26" s="407">
        <f t="shared" si="2"/>
        <v>18</v>
      </c>
      <c r="O26" s="145"/>
      <c r="P26" s="131"/>
      <c r="Q26" s="148">
        <f t="shared" si="1"/>
        <v>18</v>
      </c>
    </row>
    <row r="27" spans="1:17" s="268" customFormat="1" ht="15.75">
      <c r="A27" s="22" t="s">
        <v>142</v>
      </c>
      <c r="B27" s="116">
        <v>93</v>
      </c>
      <c r="C27" s="275"/>
      <c r="D27" s="270"/>
      <c r="E27" s="416"/>
      <c r="F27" s="271"/>
      <c r="G27" s="146"/>
      <c r="H27" s="407"/>
      <c r="I27" s="145">
        <v>3</v>
      </c>
      <c r="J27" s="146">
        <v>1</v>
      </c>
      <c r="K27" s="414">
        <f>SUM(I27:J27)</f>
        <v>4</v>
      </c>
      <c r="L27" s="271">
        <v>3</v>
      </c>
      <c r="M27" s="146">
        <v>2</v>
      </c>
      <c r="N27" s="407">
        <f t="shared" si="2"/>
        <v>5</v>
      </c>
      <c r="O27" s="145">
        <f t="shared" si="0"/>
        <v>6</v>
      </c>
      <c r="P27" s="131">
        <f t="shared" si="0"/>
        <v>3</v>
      </c>
      <c r="Q27" s="148">
        <f t="shared" si="1"/>
        <v>9</v>
      </c>
    </row>
    <row r="28" spans="1:17" s="268" customFormat="1" ht="15.75">
      <c r="A28" s="22" t="s">
        <v>128</v>
      </c>
      <c r="B28" s="82">
        <v>71</v>
      </c>
      <c r="C28" s="146"/>
      <c r="D28" s="146"/>
      <c r="E28" s="417"/>
      <c r="F28" s="146">
        <v>13</v>
      </c>
      <c r="G28" s="146">
        <v>15</v>
      </c>
      <c r="H28" s="417">
        <f>SUM(F28:G28)</f>
        <v>28</v>
      </c>
      <c r="I28" s="146">
        <v>0</v>
      </c>
      <c r="J28" s="146">
        <v>0</v>
      </c>
      <c r="K28" s="417">
        <f>SUM(I28:J28)</f>
        <v>0</v>
      </c>
      <c r="L28" s="146">
        <v>0</v>
      </c>
      <c r="M28" s="146">
        <v>0</v>
      </c>
      <c r="N28" s="407">
        <f t="shared" si="2"/>
        <v>0</v>
      </c>
      <c r="O28" s="146">
        <f t="shared" si="0"/>
        <v>13</v>
      </c>
      <c r="P28" s="146">
        <f t="shared" si="0"/>
        <v>15</v>
      </c>
      <c r="Q28" s="148">
        <f t="shared" si="1"/>
        <v>28</v>
      </c>
    </row>
    <row r="29" spans="1:17" ht="15.75">
      <c r="A29" s="22" t="s">
        <v>47</v>
      </c>
      <c r="B29" s="16">
        <v>96</v>
      </c>
      <c r="C29" s="270"/>
      <c r="D29" s="270"/>
      <c r="E29" s="418"/>
      <c r="F29" s="270"/>
      <c r="G29" s="270"/>
      <c r="H29" s="418"/>
      <c r="I29" s="270"/>
      <c r="J29" s="270"/>
      <c r="K29" s="418"/>
      <c r="L29" s="152">
        <v>1</v>
      </c>
      <c r="M29" s="152">
        <v>5</v>
      </c>
      <c r="N29" s="407">
        <f t="shared" si="2"/>
        <v>6</v>
      </c>
      <c r="O29" s="146">
        <f>C29+F29+I29+L29</f>
        <v>1</v>
      </c>
      <c r="P29" s="146">
        <f>D29+G29+J29+M29</f>
        <v>5</v>
      </c>
      <c r="Q29" s="148">
        <f t="shared" si="1"/>
        <v>6</v>
      </c>
    </row>
    <row r="30" spans="1:17" ht="15">
      <c r="A30" s="23"/>
      <c r="B30" s="278"/>
      <c r="C30" s="26"/>
      <c r="D30" s="26"/>
      <c r="E30" s="410"/>
      <c r="F30" s="26"/>
      <c r="G30" s="26"/>
      <c r="H30" s="410"/>
      <c r="I30" s="279"/>
      <c r="J30" s="279"/>
      <c r="K30" s="410"/>
      <c r="L30" s="279"/>
      <c r="M30" s="279"/>
      <c r="N30" s="410"/>
      <c r="Q30" s="431">
        <f t="shared" si="1"/>
        <v>0</v>
      </c>
    </row>
    <row r="31" spans="1:14" ht="15">
      <c r="A31" s="23"/>
      <c r="B31" s="280"/>
      <c r="C31" s="26"/>
      <c r="D31" s="26"/>
      <c r="E31" s="410"/>
      <c r="F31" s="26"/>
      <c r="G31" s="26"/>
      <c r="H31" s="410"/>
      <c r="I31" s="279"/>
      <c r="J31" s="279"/>
      <c r="K31" s="410"/>
      <c r="L31" s="279"/>
      <c r="M31" s="279"/>
      <c r="N31" s="410"/>
    </row>
    <row r="32" spans="1:14" ht="15">
      <c r="A32" s="281"/>
      <c r="B32" s="280"/>
      <c r="C32" s="26"/>
      <c r="D32" s="26"/>
      <c r="E32" s="410"/>
      <c r="F32" s="26"/>
      <c r="G32" s="26"/>
      <c r="H32" s="410"/>
      <c r="I32" s="279"/>
      <c r="J32" s="279"/>
      <c r="K32" s="410"/>
      <c r="L32" s="279"/>
      <c r="M32" s="279"/>
      <c r="N32" s="410"/>
    </row>
    <row r="33" spans="1:14" ht="15">
      <c r="A33" s="23"/>
      <c r="B33" s="280"/>
      <c r="C33" s="26"/>
      <c r="D33" s="26"/>
      <c r="E33" s="410"/>
      <c r="F33" s="26"/>
      <c r="G33" s="26"/>
      <c r="H33" s="410"/>
      <c r="I33" s="279"/>
      <c r="J33" s="279"/>
      <c r="K33" s="410"/>
      <c r="L33" s="279"/>
      <c r="M33" s="279"/>
      <c r="N33" s="410"/>
    </row>
    <row r="34" spans="1:14" ht="15">
      <c r="A34" s="23"/>
      <c r="B34" s="280"/>
      <c r="C34" s="26"/>
      <c r="D34" s="26"/>
      <c r="E34" s="410"/>
      <c r="F34" s="26"/>
      <c r="G34" s="26"/>
      <c r="H34" s="410"/>
      <c r="I34" s="279"/>
      <c r="J34" s="279"/>
      <c r="K34" s="410"/>
      <c r="L34" s="279"/>
      <c r="M34" s="279"/>
      <c r="N34" s="410"/>
    </row>
    <row r="35" spans="1:14" ht="15">
      <c r="A35" s="23"/>
      <c r="B35" s="280"/>
      <c r="C35" s="26"/>
      <c r="D35" s="26"/>
      <c r="E35" s="410"/>
      <c r="F35" s="26"/>
      <c r="G35" s="26"/>
      <c r="H35" s="410"/>
      <c r="I35" s="279"/>
      <c r="J35" s="279"/>
      <c r="K35" s="410"/>
      <c r="L35" s="279"/>
      <c r="M35" s="279"/>
      <c r="N35" s="410"/>
    </row>
    <row r="36" spans="1:14" ht="15">
      <c r="A36" s="23"/>
      <c r="B36" s="280"/>
      <c r="C36" s="26"/>
      <c r="D36" s="26"/>
      <c r="E36" s="410"/>
      <c r="F36" s="26"/>
      <c r="G36" s="26"/>
      <c r="H36" s="410"/>
      <c r="I36" s="279"/>
      <c r="J36" s="279"/>
      <c r="K36" s="410"/>
      <c r="L36" s="279"/>
      <c r="M36" s="279"/>
      <c r="N36" s="410"/>
    </row>
    <row r="37" spans="1:14" ht="15">
      <c r="A37" s="23"/>
      <c r="B37" s="280"/>
      <c r="C37" s="26"/>
      <c r="D37" s="26"/>
      <c r="E37" s="410"/>
      <c r="F37" s="26"/>
      <c r="G37" s="26"/>
      <c r="H37" s="410"/>
      <c r="I37" s="279"/>
      <c r="J37" s="279"/>
      <c r="K37" s="410"/>
      <c r="L37" s="279"/>
      <c r="M37" s="279"/>
      <c r="N37" s="410"/>
    </row>
    <row r="38" spans="1:14" ht="15">
      <c r="A38" s="23"/>
      <c r="B38" s="280"/>
      <c r="C38" s="26"/>
      <c r="D38" s="26"/>
      <c r="E38" s="410"/>
      <c r="F38" s="26"/>
      <c r="G38" s="26"/>
      <c r="H38" s="410"/>
      <c r="I38" s="279"/>
      <c r="J38" s="279"/>
      <c r="K38" s="410"/>
      <c r="L38" s="279"/>
      <c r="M38" s="279"/>
      <c r="N38" s="410"/>
    </row>
    <row r="39" spans="1:14" ht="15">
      <c r="A39" s="23"/>
      <c r="B39" s="280"/>
      <c r="C39" s="26"/>
      <c r="D39" s="26"/>
      <c r="E39" s="410"/>
      <c r="F39" s="26"/>
      <c r="G39" s="26"/>
      <c r="H39" s="410"/>
      <c r="I39" s="279"/>
      <c r="J39" s="279"/>
      <c r="K39" s="410"/>
      <c r="L39" s="279"/>
      <c r="M39" s="279"/>
      <c r="N39" s="410"/>
    </row>
    <row r="40" spans="1:14" ht="12.75">
      <c r="A40" s="26"/>
      <c r="B40" s="253"/>
      <c r="C40" s="26"/>
      <c r="D40" s="26"/>
      <c r="E40" s="410"/>
      <c r="F40" s="26"/>
      <c r="G40" s="26"/>
      <c r="H40" s="410"/>
      <c r="I40" s="26"/>
      <c r="J40" s="26"/>
      <c r="K40" s="410"/>
      <c r="L40" s="26"/>
      <c r="M40" s="26"/>
      <c r="N40" s="410"/>
    </row>
  </sheetData>
  <mergeCells count="4">
    <mergeCell ref="C1:E1"/>
    <mergeCell ref="F1:H1"/>
    <mergeCell ref="I1:K1"/>
    <mergeCell ref="L1:N1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I12" sqref="I12"/>
    </sheetView>
  </sheetViews>
  <sheetFormatPr defaultColWidth="9.140625" defaultRowHeight="12.75"/>
  <cols>
    <col min="1" max="1" width="21.140625" style="26" bestFit="1" customWidth="1"/>
    <col min="2" max="2" width="6.28125" style="26" customWidth="1"/>
    <col min="3" max="3" width="11.28125" style="26" customWidth="1"/>
    <col min="4" max="4" width="9.28125" style="26" customWidth="1"/>
    <col min="5" max="5" width="10.00390625" style="26" customWidth="1"/>
    <col min="6" max="6" width="11.7109375" style="26" customWidth="1"/>
    <col min="7" max="7" width="10.421875" style="26" customWidth="1"/>
    <col min="8" max="8" width="7.8515625" style="26" customWidth="1"/>
    <col min="9" max="9" width="10.421875" style="26" customWidth="1"/>
    <col min="10" max="10" width="7.421875" style="26" customWidth="1"/>
    <col min="11" max="11" width="7.8515625" style="26" customWidth="1"/>
    <col min="12" max="12" width="10.421875" style="26" customWidth="1"/>
    <col min="13" max="13" width="7.421875" style="26" customWidth="1"/>
    <col min="14" max="16384" width="9.140625" style="26" customWidth="1"/>
  </cols>
  <sheetData>
    <row r="1" spans="1:14" ht="15.75" thickBot="1">
      <c r="A1" s="24" t="s">
        <v>48</v>
      </c>
      <c r="B1" s="465" t="s">
        <v>49</v>
      </c>
      <c r="C1" s="466"/>
      <c r="D1" s="467"/>
      <c r="E1" s="468" t="s">
        <v>50</v>
      </c>
      <c r="F1" s="469"/>
      <c r="G1" s="470"/>
      <c r="H1" s="468" t="s">
        <v>51</v>
      </c>
      <c r="I1" s="469"/>
      <c r="J1" s="471"/>
      <c r="K1" s="468" t="s">
        <v>4</v>
      </c>
      <c r="L1" s="469"/>
      <c r="M1" s="471"/>
      <c r="N1" s="25"/>
    </row>
    <row r="2" spans="1:14" ht="13.5" thickBot="1">
      <c r="A2" s="27" t="s">
        <v>52</v>
      </c>
      <c r="B2" s="28" t="s">
        <v>6</v>
      </c>
      <c r="C2" s="29" t="s">
        <v>7</v>
      </c>
      <c r="D2" s="30" t="s">
        <v>8</v>
      </c>
      <c r="E2" s="28" t="s">
        <v>6</v>
      </c>
      <c r="F2" s="29" t="s">
        <v>7</v>
      </c>
      <c r="G2" s="30" t="s">
        <v>8</v>
      </c>
      <c r="H2" s="28" t="s">
        <v>6</v>
      </c>
      <c r="I2" s="29" t="s">
        <v>7</v>
      </c>
      <c r="J2" s="31" t="s">
        <v>8</v>
      </c>
      <c r="K2" s="28" t="s">
        <v>6</v>
      </c>
      <c r="L2" s="29" t="s">
        <v>7</v>
      </c>
      <c r="M2" s="31" t="s">
        <v>8</v>
      </c>
      <c r="N2" s="32" t="s">
        <v>9</v>
      </c>
    </row>
    <row r="3" spans="1:14" ht="15">
      <c r="A3" s="299" t="s">
        <v>145</v>
      </c>
      <c r="B3" s="296"/>
      <c r="C3" s="297"/>
      <c r="D3" s="298"/>
      <c r="E3" s="296"/>
      <c r="F3" s="297"/>
      <c r="G3" s="298"/>
      <c r="H3" s="296"/>
      <c r="I3" s="297"/>
      <c r="J3" s="298"/>
      <c r="K3" s="293">
        <v>0</v>
      </c>
      <c r="L3" s="294">
        <v>0</v>
      </c>
      <c r="M3" s="295">
        <f>SUM(K3:L3)</f>
        <v>0</v>
      </c>
      <c r="N3" s="36">
        <f aca="true" t="shared" si="0" ref="N3:N34">D3+G3+J3+M3</f>
        <v>0</v>
      </c>
    </row>
    <row r="4" spans="1:14" ht="15">
      <c r="A4" s="55" t="s">
        <v>53</v>
      </c>
      <c r="B4" s="300"/>
      <c r="C4" s="162"/>
      <c r="D4" s="163"/>
      <c r="E4" s="161"/>
      <c r="F4" s="162"/>
      <c r="G4" s="163"/>
      <c r="H4" s="33">
        <v>0</v>
      </c>
      <c r="I4" s="34">
        <v>0</v>
      </c>
      <c r="J4" s="35">
        <f>SUM(H4:I4)</f>
        <v>0</v>
      </c>
      <c r="K4" s="33">
        <v>5</v>
      </c>
      <c r="L4" s="34">
        <v>8</v>
      </c>
      <c r="M4" s="35">
        <f>SUM(K4:L4)</f>
        <v>13</v>
      </c>
      <c r="N4" s="36">
        <f t="shared" si="0"/>
        <v>13</v>
      </c>
    </row>
    <row r="5" spans="1:14" ht="15">
      <c r="A5" s="18" t="s">
        <v>10</v>
      </c>
      <c r="B5" s="37"/>
      <c r="C5" s="38"/>
      <c r="D5" s="39"/>
      <c r="E5" s="37"/>
      <c r="F5" s="38"/>
      <c r="G5" s="39"/>
      <c r="H5" s="37"/>
      <c r="I5" s="38"/>
      <c r="J5" s="39"/>
      <c r="K5" s="37">
        <v>0</v>
      </c>
      <c r="L5" s="38">
        <v>0</v>
      </c>
      <c r="M5" s="35">
        <f>SUM(K5:L5)</f>
        <v>0</v>
      </c>
      <c r="N5" s="36">
        <f t="shared" si="0"/>
        <v>0</v>
      </c>
    </row>
    <row r="6" spans="1:14" ht="15">
      <c r="A6" s="18" t="s">
        <v>11</v>
      </c>
      <c r="B6" s="37"/>
      <c r="C6" s="38"/>
      <c r="D6" s="39"/>
      <c r="E6" s="37"/>
      <c r="F6" s="38"/>
      <c r="G6" s="39"/>
      <c r="H6" s="37"/>
      <c r="I6" s="38"/>
      <c r="J6" s="39"/>
      <c r="K6" s="37">
        <v>0</v>
      </c>
      <c r="L6" s="38">
        <v>0</v>
      </c>
      <c r="M6" s="35">
        <f>SUM(K6:L6)</f>
        <v>0</v>
      </c>
      <c r="N6" s="36">
        <f t="shared" si="0"/>
        <v>0</v>
      </c>
    </row>
    <row r="7" spans="1:14" ht="15">
      <c r="A7" s="18" t="s">
        <v>12</v>
      </c>
      <c r="B7" s="37">
        <v>0</v>
      </c>
      <c r="C7" s="38">
        <v>0</v>
      </c>
      <c r="D7" s="39">
        <f>SUM(B7:C7)</f>
        <v>0</v>
      </c>
      <c r="E7" s="37">
        <v>9</v>
      </c>
      <c r="F7" s="38">
        <v>4</v>
      </c>
      <c r="G7" s="39">
        <f>SUM(E7:F7)</f>
        <v>13</v>
      </c>
      <c r="H7" s="37">
        <v>21</v>
      </c>
      <c r="I7" s="38">
        <v>22</v>
      </c>
      <c r="J7" s="39">
        <f>SUM(H7:I7)</f>
        <v>43</v>
      </c>
      <c r="K7" s="40"/>
      <c r="L7" s="41"/>
      <c r="M7" s="42"/>
      <c r="N7" s="36">
        <f t="shared" si="0"/>
        <v>56</v>
      </c>
    </row>
    <row r="8" spans="1:14" ht="15">
      <c r="A8" s="18" t="s">
        <v>54</v>
      </c>
      <c r="B8" s="37">
        <v>1</v>
      </c>
      <c r="C8" s="38">
        <v>1</v>
      </c>
      <c r="D8" s="39">
        <f>SUM(B8:C8)</f>
        <v>2</v>
      </c>
      <c r="E8" s="37"/>
      <c r="F8" s="38"/>
      <c r="G8" s="39"/>
      <c r="H8" s="40"/>
      <c r="I8" s="41"/>
      <c r="J8" s="42"/>
      <c r="K8" s="40"/>
      <c r="L8" s="41"/>
      <c r="M8" s="42"/>
      <c r="N8" s="36">
        <f t="shared" si="0"/>
        <v>2</v>
      </c>
    </row>
    <row r="9" spans="1:14" ht="15">
      <c r="A9" s="18" t="s">
        <v>13</v>
      </c>
      <c r="B9" s="37"/>
      <c r="C9" s="38"/>
      <c r="D9" s="39"/>
      <c r="E9" s="37"/>
      <c r="F9" s="38"/>
      <c r="G9" s="39"/>
      <c r="H9" s="37">
        <v>0</v>
      </c>
      <c r="I9" s="38">
        <v>0</v>
      </c>
      <c r="J9" s="39"/>
      <c r="K9" s="37">
        <v>0</v>
      </c>
      <c r="L9" s="38">
        <v>0</v>
      </c>
      <c r="M9" s="35">
        <f>SUM(K9:L9)</f>
        <v>0</v>
      </c>
      <c r="N9" s="36">
        <f t="shared" si="0"/>
        <v>0</v>
      </c>
    </row>
    <row r="10" spans="1:14" ht="15">
      <c r="A10" s="18" t="s">
        <v>55</v>
      </c>
      <c r="B10" s="37"/>
      <c r="C10" s="38"/>
      <c r="D10" s="39"/>
      <c r="E10" s="37"/>
      <c r="F10" s="38"/>
      <c r="G10" s="39"/>
      <c r="H10" s="37">
        <v>0</v>
      </c>
      <c r="I10" s="38">
        <v>2</v>
      </c>
      <c r="J10" s="39">
        <f>SUM(H10:I10)</f>
        <v>2</v>
      </c>
      <c r="K10" s="37">
        <v>1</v>
      </c>
      <c r="L10" s="38">
        <v>3</v>
      </c>
      <c r="M10" s="39">
        <f>SUM(K10:L10)</f>
        <v>4</v>
      </c>
      <c r="N10" s="36">
        <f t="shared" si="0"/>
        <v>6</v>
      </c>
    </row>
    <row r="11" spans="1:14" ht="15">
      <c r="A11" s="18" t="s">
        <v>15</v>
      </c>
      <c r="B11" s="37"/>
      <c r="C11" s="38"/>
      <c r="D11" s="39"/>
      <c r="E11" s="37"/>
      <c r="F11" s="38"/>
      <c r="G11" s="39"/>
      <c r="H11" s="43">
        <v>0</v>
      </c>
      <c r="I11" s="44">
        <v>1</v>
      </c>
      <c r="J11" s="39">
        <f>SUM(H11:I11)</f>
        <v>1</v>
      </c>
      <c r="K11" s="46"/>
      <c r="L11" s="47"/>
      <c r="M11" s="48"/>
      <c r="N11" s="36">
        <f t="shared" si="0"/>
        <v>1</v>
      </c>
    </row>
    <row r="12" spans="1:14" ht="15">
      <c r="A12" s="18" t="s">
        <v>56</v>
      </c>
      <c r="B12" s="37"/>
      <c r="C12" s="38"/>
      <c r="D12" s="39"/>
      <c r="E12" s="37">
        <v>5</v>
      </c>
      <c r="F12" s="38">
        <v>0</v>
      </c>
      <c r="G12" s="39">
        <f>SUM(E12:F12)</f>
        <v>5</v>
      </c>
      <c r="H12" s="37">
        <v>23</v>
      </c>
      <c r="I12" s="38">
        <v>9</v>
      </c>
      <c r="J12" s="39">
        <f>SUM(H12:I12)</f>
        <v>32</v>
      </c>
      <c r="K12" s="46"/>
      <c r="L12" s="47"/>
      <c r="M12" s="48"/>
      <c r="N12" s="36">
        <f t="shared" si="0"/>
        <v>37</v>
      </c>
    </row>
    <row r="13" spans="1:14" ht="15">
      <c r="A13" s="18" t="s">
        <v>57</v>
      </c>
      <c r="B13" s="37">
        <v>3</v>
      </c>
      <c r="C13" s="38">
        <v>4</v>
      </c>
      <c r="D13" s="39">
        <f>SUM(B13:C13)</f>
        <v>7</v>
      </c>
      <c r="E13" s="37"/>
      <c r="F13" s="38"/>
      <c r="G13" s="39"/>
      <c r="H13" s="40"/>
      <c r="I13" s="41"/>
      <c r="J13" s="42"/>
      <c r="K13" s="40"/>
      <c r="L13" s="41"/>
      <c r="M13" s="42"/>
      <c r="N13" s="36">
        <f t="shared" si="0"/>
        <v>7</v>
      </c>
    </row>
    <row r="14" spans="1:14" ht="15">
      <c r="A14" s="18" t="s">
        <v>17</v>
      </c>
      <c r="B14" s="37"/>
      <c r="C14" s="38"/>
      <c r="D14" s="39"/>
      <c r="E14" s="37"/>
      <c r="F14" s="38"/>
      <c r="G14" s="39"/>
      <c r="H14" s="37">
        <v>0</v>
      </c>
      <c r="I14" s="38">
        <v>0</v>
      </c>
      <c r="J14" s="39"/>
      <c r="K14" s="37">
        <v>10</v>
      </c>
      <c r="L14" s="38">
        <v>10</v>
      </c>
      <c r="M14" s="39">
        <f>SUM(K14:L14)</f>
        <v>20</v>
      </c>
      <c r="N14" s="36">
        <f t="shared" si="0"/>
        <v>20</v>
      </c>
    </row>
    <row r="15" spans="1:14" ht="15">
      <c r="A15" s="18" t="s">
        <v>58</v>
      </c>
      <c r="B15" s="37"/>
      <c r="C15" s="38"/>
      <c r="D15" s="39">
        <f aca="true" t="shared" si="1" ref="D15:D20">SUM(B15:C15)</f>
        <v>0</v>
      </c>
      <c r="E15" s="37">
        <v>1</v>
      </c>
      <c r="F15" s="38">
        <v>1</v>
      </c>
      <c r="G15" s="39">
        <f>SUM(E15:F15)</f>
        <v>2</v>
      </c>
      <c r="H15" s="37">
        <v>5</v>
      </c>
      <c r="I15" s="38">
        <v>6</v>
      </c>
      <c r="J15" s="39">
        <f>SUM(H15:I15)</f>
        <v>11</v>
      </c>
      <c r="K15" s="40"/>
      <c r="L15" s="41"/>
      <c r="M15" s="42"/>
      <c r="N15" s="36">
        <f t="shared" si="0"/>
        <v>13</v>
      </c>
    </row>
    <row r="16" spans="1:14" ht="15">
      <c r="A16" s="18" t="s">
        <v>59</v>
      </c>
      <c r="B16" s="37">
        <v>0</v>
      </c>
      <c r="C16" s="38">
        <v>0</v>
      </c>
      <c r="D16" s="39">
        <f t="shared" si="1"/>
        <v>0</v>
      </c>
      <c r="E16" s="37">
        <v>0</v>
      </c>
      <c r="F16" s="38">
        <v>1</v>
      </c>
      <c r="G16" s="39">
        <f>SUM(E16:F16)</f>
        <v>1</v>
      </c>
      <c r="H16" s="37"/>
      <c r="I16" s="38"/>
      <c r="J16" s="39"/>
      <c r="K16" s="40"/>
      <c r="L16" s="41"/>
      <c r="M16" s="42"/>
      <c r="N16" s="36">
        <f t="shared" si="0"/>
        <v>1</v>
      </c>
    </row>
    <row r="17" spans="1:14" ht="15">
      <c r="A17" s="18" t="s">
        <v>60</v>
      </c>
      <c r="B17" s="37"/>
      <c r="C17" s="38"/>
      <c r="D17" s="39">
        <f t="shared" si="1"/>
        <v>0</v>
      </c>
      <c r="E17" s="37">
        <v>0</v>
      </c>
      <c r="F17" s="38">
        <v>1</v>
      </c>
      <c r="G17" s="39">
        <f>SUM(E17:F17)</f>
        <v>1</v>
      </c>
      <c r="H17" s="37"/>
      <c r="I17" s="38"/>
      <c r="J17" s="39"/>
      <c r="K17" s="40"/>
      <c r="L17" s="41"/>
      <c r="M17" s="42"/>
      <c r="N17" s="36">
        <f t="shared" si="0"/>
        <v>1</v>
      </c>
    </row>
    <row r="18" spans="1:14" ht="15">
      <c r="A18" s="18" t="s">
        <v>18</v>
      </c>
      <c r="B18" s="37">
        <v>1</v>
      </c>
      <c r="C18" s="38">
        <v>6</v>
      </c>
      <c r="D18" s="39">
        <f t="shared" si="1"/>
        <v>7</v>
      </c>
      <c r="E18" s="37">
        <v>3</v>
      </c>
      <c r="F18" s="38">
        <v>1</v>
      </c>
      <c r="G18" s="39">
        <f>SUM(E18:F18)</f>
        <v>4</v>
      </c>
      <c r="H18" s="37">
        <v>19</v>
      </c>
      <c r="I18" s="38">
        <v>11</v>
      </c>
      <c r="J18" s="39">
        <f>SUM(H18:I18)</f>
        <v>30</v>
      </c>
      <c r="K18" s="40"/>
      <c r="L18" s="41"/>
      <c r="M18" s="42"/>
      <c r="N18" s="36">
        <f t="shared" si="0"/>
        <v>41</v>
      </c>
    </row>
    <row r="19" spans="1:14" ht="15">
      <c r="A19" s="18" t="s">
        <v>19</v>
      </c>
      <c r="B19" s="37"/>
      <c r="C19" s="38"/>
      <c r="D19" s="39">
        <f t="shared" si="1"/>
        <v>0</v>
      </c>
      <c r="E19" s="37"/>
      <c r="F19" s="38"/>
      <c r="G19" s="39"/>
      <c r="H19" s="37">
        <v>0</v>
      </c>
      <c r="I19" s="38">
        <v>0</v>
      </c>
      <c r="J19" s="39">
        <f>SUM(H19:I19)</f>
        <v>0</v>
      </c>
      <c r="K19" s="37">
        <v>1</v>
      </c>
      <c r="L19" s="38">
        <v>1</v>
      </c>
      <c r="M19" s="39">
        <f>SUM(K19:L19)</f>
        <v>2</v>
      </c>
      <c r="N19" s="36">
        <f t="shared" si="0"/>
        <v>2</v>
      </c>
    </row>
    <row r="20" spans="1:14" ht="15">
      <c r="A20" s="18" t="s">
        <v>20</v>
      </c>
      <c r="B20" s="37"/>
      <c r="C20" s="38"/>
      <c r="D20" s="39">
        <f t="shared" si="1"/>
        <v>0</v>
      </c>
      <c r="E20" s="37">
        <v>0</v>
      </c>
      <c r="F20" s="38">
        <v>1</v>
      </c>
      <c r="G20" s="39">
        <f>SUM(E20:F20)</f>
        <v>1</v>
      </c>
      <c r="H20" s="43">
        <v>0</v>
      </c>
      <c r="I20" s="44">
        <v>1</v>
      </c>
      <c r="J20" s="39">
        <f>SUM(H20:I20)</f>
        <v>1</v>
      </c>
      <c r="K20" s="40"/>
      <c r="L20" s="41"/>
      <c r="M20" s="42"/>
      <c r="N20" s="36">
        <f t="shared" si="0"/>
        <v>2</v>
      </c>
    </row>
    <row r="21" spans="1:14" ht="15">
      <c r="A21" s="18" t="s">
        <v>21</v>
      </c>
      <c r="B21" s="37"/>
      <c r="C21" s="38"/>
      <c r="D21" s="39"/>
      <c r="E21" s="37"/>
      <c r="F21" s="38"/>
      <c r="G21" s="39"/>
      <c r="H21" s="43">
        <v>3</v>
      </c>
      <c r="I21" s="44">
        <v>1</v>
      </c>
      <c r="J21" s="39">
        <f>SUM(H21:I21)</f>
        <v>4</v>
      </c>
      <c r="K21" s="43">
        <v>5</v>
      </c>
      <c r="L21" s="44">
        <v>3</v>
      </c>
      <c r="M21" s="39">
        <f>SUM(K21:L21)</f>
        <v>8</v>
      </c>
      <c r="N21" s="36">
        <f t="shared" si="0"/>
        <v>12</v>
      </c>
    </row>
    <row r="22" spans="1:14" ht="14.25">
      <c r="A22" s="45" t="s">
        <v>61</v>
      </c>
      <c r="B22" s="37"/>
      <c r="C22" s="38"/>
      <c r="D22" s="39"/>
      <c r="E22" s="37"/>
      <c r="F22" s="38"/>
      <c r="G22" s="39"/>
      <c r="H22" s="37"/>
      <c r="I22" s="38"/>
      <c r="J22" s="39"/>
      <c r="K22" s="37">
        <v>19</v>
      </c>
      <c r="L22" s="38">
        <v>19</v>
      </c>
      <c r="M22" s="39">
        <f>SUM(K22:L22)</f>
        <v>38</v>
      </c>
      <c r="N22" s="36">
        <f t="shared" si="0"/>
        <v>38</v>
      </c>
    </row>
    <row r="23" spans="1:14" ht="14.25">
      <c r="A23" s="45" t="s">
        <v>47</v>
      </c>
      <c r="B23" s="40"/>
      <c r="C23" s="41"/>
      <c r="D23" s="42"/>
      <c r="E23" s="40"/>
      <c r="F23" s="41"/>
      <c r="G23" s="42"/>
      <c r="H23" s="40"/>
      <c r="I23" s="41"/>
      <c r="J23" s="42"/>
      <c r="K23" s="37">
        <v>0</v>
      </c>
      <c r="L23" s="38">
        <v>0</v>
      </c>
      <c r="M23" s="39">
        <f>SUM(K23:L23)</f>
        <v>0</v>
      </c>
      <c r="N23" s="36">
        <f t="shared" si="0"/>
        <v>0</v>
      </c>
    </row>
    <row r="24" spans="1:14" ht="15">
      <c r="A24" s="18" t="s">
        <v>62</v>
      </c>
      <c r="B24" s="37">
        <v>0</v>
      </c>
      <c r="C24" s="38">
        <v>1</v>
      </c>
      <c r="D24" s="39">
        <f>SUM(B24:C24)</f>
        <v>1</v>
      </c>
      <c r="E24" s="37"/>
      <c r="F24" s="38"/>
      <c r="G24" s="39"/>
      <c r="H24" s="37"/>
      <c r="I24" s="38"/>
      <c r="J24" s="39"/>
      <c r="K24" s="40"/>
      <c r="L24" s="41"/>
      <c r="M24" s="42"/>
      <c r="N24" s="36">
        <f t="shared" si="0"/>
        <v>1</v>
      </c>
    </row>
    <row r="25" spans="1:14" ht="15">
      <c r="A25" s="18" t="s">
        <v>63</v>
      </c>
      <c r="B25" s="37"/>
      <c r="C25" s="38"/>
      <c r="D25" s="39"/>
      <c r="E25" s="37"/>
      <c r="F25" s="38"/>
      <c r="G25" s="39"/>
      <c r="H25" s="43">
        <v>0</v>
      </c>
      <c r="I25" s="44">
        <v>0</v>
      </c>
      <c r="J25" s="39">
        <f>SUM(H25:I25)</f>
        <v>0</v>
      </c>
      <c r="K25" s="40"/>
      <c r="L25" s="41"/>
      <c r="M25" s="42"/>
      <c r="N25" s="36">
        <f t="shared" si="0"/>
        <v>0</v>
      </c>
    </row>
    <row r="26" spans="1:14" ht="14.25">
      <c r="A26" s="45" t="s">
        <v>147</v>
      </c>
      <c r="B26" s="37"/>
      <c r="C26" s="38"/>
      <c r="D26" s="39"/>
      <c r="E26" s="37"/>
      <c r="F26" s="38"/>
      <c r="G26" s="39"/>
      <c r="H26" s="37"/>
      <c r="I26" s="38"/>
      <c r="J26" s="39"/>
      <c r="K26" s="37">
        <v>15</v>
      </c>
      <c r="L26" s="38">
        <v>17</v>
      </c>
      <c r="M26" s="39">
        <f>SUM(K26:L26)</f>
        <v>32</v>
      </c>
      <c r="N26" s="36">
        <f t="shared" si="0"/>
        <v>32</v>
      </c>
    </row>
    <row r="27" spans="1:14" ht="14.25">
      <c r="A27" s="45" t="s">
        <v>22</v>
      </c>
      <c r="B27" s="37"/>
      <c r="C27" s="38"/>
      <c r="D27" s="39"/>
      <c r="E27" s="37"/>
      <c r="F27" s="38"/>
      <c r="G27" s="39"/>
      <c r="H27" s="37"/>
      <c r="I27" s="38"/>
      <c r="J27" s="39"/>
      <c r="K27" s="37">
        <v>0</v>
      </c>
      <c r="L27" s="38">
        <v>1</v>
      </c>
      <c r="M27" s="39">
        <f>SUM(K27:L27)</f>
        <v>1</v>
      </c>
      <c r="N27" s="36">
        <f t="shared" si="0"/>
        <v>1</v>
      </c>
    </row>
    <row r="28" spans="1:14" ht="15">
      <c r="A28" s="18" t="s">
        <v>64</v>
      </c>
      <c r="B28" s="37"/>
      <c r="C28" s="38"/>
      <c r="D28" s="39"/>
      <c r="E28" s="37"/>
      <c r="F28" s="38"/>
      <c r="G28" s="39"/>
      <c r="H28" s="43"/>
      <c r="I28" s="44"/>
      <c r="J28" s="39"/>
      <c r="K28" s="40"/>
      <c r="L28" s="41"/>
      <c r="M28" s="42"/>
      <c r="N28" s="36">
        <f t="shared" si="0"/>
        <v>0</v>
      </c>
    </row>
    <row r="29" spans="1:14" ht="15">
      <c r="A29" s="18" t="s">
        <v>65</v>
      </c>
      <c r="B29" s="43">
        <v>2</v>
      </c>
      <c r="C29" s="44">
        <v>0</v>
      </c>
      <c r="D29" s="39">
        <f>SUM(B29:C29)</f>
        <v>2</v>
      </c>
      <c r="E29" s="37"/>
      <c r="F29" s="38"/>
      <c r="G29" s="39"/>
      <c r="H29" s="46"/>
      <c r="I29" s="47"/>
      <c r="J29" s="48"/>
      <c r="K29" s="40"/>
      <c r="L29" s="41"/>
      <c r="M29" s="42"/>
      <c r="N29" s="36">
        <f t="shared" si="0"/>
        <v>2</v>
      </c>
    </row>
    <row r="30" spans="1:14" ht="15">
      <c r="A30" s="18" t="s">
        <v>66</v>
      </c>
      <c r="B30" s="43">
        <v>0</v>
      </c>
      <c r="C30" s="44">
        <v>0</v>
      </c>
      <c r="D30" s="39">
        <f>SUM(B30:C30)</f>
        <v>0</v>
      </c>
      <c r="E30" s="37"/>
      <c r="F30" s="38"/>
      <c r="G30" s="39"/>
      <c r="H30" s="37"/>
      <c r="I30" s="38"/>
      <c r="J30" s="39"/>
      <c r="K30" s="40"/>
      <c r="L30" s="41"/>
      <c r="M30" s="42"/>
      <c r="N30" s="36">
        <f t="shared" si="0"/>
        <v>0</v>
      </c>
    </row>
    <row r="31" spans="1:14" ht="14.25">
      <c r="A31" s="45" t="s">
        <v>148</v>
      </c>
      <c r="B31" s="37"/>
      <c r="C31" s="38"/>
      <c r="D31" s="39"/>
      <c r="E31" s="37"/>
      <c r="F31" s="38"/>
      <c r="G31" s="39"/>
      <c r="H31" s="37"/>
      <c r="I31" s="38"/>
      <c r="J31" s="39"/>
      <c r="K31" s="37">
        <v>0</v>
      </c>
      <c r="L31" s="38">
        <v>0</v>
      </c>
      <c r="M31" s="39">
        <f>SUM(K31:L31)</f>
        <v>0</v>
      </c>
      <c r="N31" s="36">
        <f t="shared" si="0"/>
        <v>0</v>
      </c>
    </row>
    <row r="32" spans="1:14" ht="15">
      <c r="A32" s="18" t="s">
        <v>29</v>
      </c>
      <c r="B32" s="37">
        <v>1</v>
      </c>
      <c r="C32" s="38">
        <v>2</v>
      </c>
      <c r="D32" s="39">
        <f>SUM(B32:C32)</f>
        <v>3</v>
      </c>
      <c r="E32" s="37">
        <v>1</v>
      </c>
      <c r="F32" s="38">
        <v>2</v>
      </c>
      <c r="G32" s="39">
        <f>SUM(E32:F32)</f>
        <v>3</v>
      </c>
      <c r="H32" s="37">
        <v>0</v>
      </c>
      <c r="I32" s="38">
        <v>1</v>
      </c>
      <c r="J32" s="39">
        <f>SUM(H32:I32)</f>
        <v>1</v>
      </c>
      <c r="K32" s="40"/>
      <c r="L32" s="41"/>
      <c r="M32" s="42"/>
      <c r="N32" s="36">
        <f t="shared" si="0"/>
        <v>7</v>
      </c>
    </row>
    <row r="33" spans="1:14" ht="15">
      <c r="A33" s="18" t="s">
        <v>67</v>
      </c>
      <c r="B33" s="43">
        <v>1</v>
      </c>
      <c r="C33" s="44">
        <v>2</v>
      </c>
      <c r="D33" s="39">
        <f>SUM(B33:C33)</f>
        <v>3</v>
      </c>
      <c r="E33" s="37"/>
      <c r="F33" s="38"/>
      <c r="G33" s="39"/>
      <c r="H33" s="40"/>
      <c r="I33" s="41"/>
      <c r="J33" s="42"/>
      <c r="K33" s="40"/>
      <c r="L33" s="41"/>
      <c r="M33" s="42"/>
      <c r="N33" s="36">
        <f t="shared" si="0"/>
        <v>3</v>
      </c>
    </row>
    <row r="34" spans="1:14" ht="15">
      <c r="A34" s="18" t="s">
        <v>68</v>
      </c>
      <c r="B34" s="37">
        <v>17</v>
      </c>
      <c r="C34" s="38">
        <v>14</v>
      </c>
      <c r="D34" s="39">
        <f>SUM(B34:C34)</f>
        <v>31</v>
      </c>
      <c r="E34" s="37">
        <v>15</v>
      </c>
      <c r="F34" s="38">
        <v>14</v>
      </c>
      <c r="G34" s="39">
        <f>SUM(E34:F34)</f>
        <v>29</v>
      </c>
      <c r="H34" s="40"/>
      <c r="I34" s="41"/>
      <c r="J34" s="42"/>
      <c r="K34" s="40"/>
      <c r="L34" s="41"/>
      <c r="M34" s="42"/>
      <c r="N34" s="36">
        <f t="shared" si="0"/>
        <v>60</v>
      </c>
    </row>
    <row r="35" spans="1:14" ht="15">
      <c r="A35" s="18" t="s">
        <v>69</v>
      </c>
      <c r="B35" s="37"/>
      <c r="C35" s="38"/>
      <c r="D35" s="39">
        <f>SUM(B35:C35)</f>
        <v>0</v>
      </c>
      <c r="E35" s="37">
        <v>1</v>
      </c>
      <c r="F35" s="38">
        <v>0</v>
      </c>
      <c r="G35" s="39">
        <f>SUM(E35:F35)</f>
        <v>1</v>
      </c>
      <c r="H35" s="37"/>
      <c r="I35" s="38"/>
      <c r="J35" s="39"/>
      <c r="K35" s="40"/>
      <c r="L35" s="41"/>
      <c r="M35" s="42"/>
      <c r="N35" s="36">
        <f aca="true" t="shared" si="2" ref="N35:N52">D35+G35+J35+M35</f>
        <v>1</v>
      </c>
    </row>
    <row r="36" spans="1:14" ht="15">
      <c r="A36" s="18" t="s">
        <v>70</v>
      </c>
      <c r="B36" s="37"/>
      <c r="C36" s="38"/>
      <c r="D36" s="39"/>
      <c r="E36" s="37">
        <v>9</v>
      </c>
      <c r="F36" s="38">
        <v>7</v>
      </c>
      <c r="G36" s="39">
        <f>SUM(E36:F36)</f>
        <v>16</v>
      </c>
      <c r="H36" s="37">
        <v>54</v>
      </c>
      <c r="I36" s="38">
        <v>22</v>
      </c>
      <c r="J36" s="39">
        <f>SUM(H36:I36)</f>
        <v>76</v>
      </c>
      <c r="K36" s="40"/>
      <c r="L36" s="41"/>
      <c r="M36" s="42"/>
      <c r="N36" s="36">
        <f t="shared" si="2"/>
        <v>92</v>
      </c>
    </row>
    <row r="37" spans="1:14" ht="15">
      <c r="A37" s="18" t="s">
        <v>32</v>
      </c>
      <c r="B37" s="37"/>
      <c r="C37" s="38"/>
      <c r="D37" s="39"/>
      <c r="E37" s="37"/>
      <c r="F37" s="38"/>
      <c r="G37" s="39"/>
      <c r="H37" s="37">
        <v>4</v>
      </c>
      <c r="I37" s="38">
        <v>8</v>
      </c>
      <c r="J37" s="39">
        <f>SUM(H37:I37)</f>
        <v>12</v>
      </c>
      <c r="K37" s="37">
        <v>36</v>
      </c>
      <c r="L37" s="38">
        <v>10</v>
      </c>
      <c r="M37" s="39">
        <f>SUM(K37:L37)</f>
        <v>46</v>
      </c>
      <c r="N37" s="36">
        <f t="shared" si="2"/>
        <v>58</v>
      </c>
    </row>
    <row r="38" spans="1:14" ht="15">
      <c r="A38" s="18" t="s">
        <v>71</v>
      </c>
      <c r="B38" s="37"/>
      <c r="C38" s="38"/>
      <c r="D38" s="39"/>
      <c r="E38" s="37"/>
      <c r="F38" s="38"/>
      <c r="G38" s="39"/>
      <c r="H38" s="37">
        <v>1</v>
      </c>
      <c r="I38" s="38">
        <v>0</v>
      </c>
      <c r="J38" s="39">
        <f>SUM(H38:I38)</f>
        <v>1</v>
      </c>
      <c r="K38" s="40"/>
      <c r="L38" s="41"/>
      <c r="M38" s="42"/>
      <c r="N38" s="36">
        <f t="shared" si="2"/>
        <v>1</v>
      </c>
    </row>
    <row r="39" spans="1:14" ht="14.25">
      <c r="A39" s="45" t="s">
        <v>34</v>
      </c>
      <c r="B39" s="37"/>
      <c r="C39" s="38"/>
      <c r="D39" s="39"/>
      <c r="E39" s="37"/>
      <c r="F39" s="38"/>
      <c r="G39" s="39"/>
      <c r="H39" s="37"/>
      <c r="I39" s="38"/>
      <c r="J39" s="39"/>
      <c r="K39" s="37">
        <v>12</v>
      </c>
      <c r="L39" s="38">
        <v>15</v>
      </c>
      <c r="M39" s="39">
        <f>SUM(K39:L39)</f>
        <v>27</v>
      </c>
      <c r="N39" s="36">
        <f t="shared" si="2"/>
        <v>27</v>
      </c>
    </row>
    <row r="40" spans="1:14" ht="15">
      <c r="A40" s="49" t="s">
        <v>35</v>
      </c>
      <c r="B40" s="50">
        <v>0</v>
      </c>
      <c r="C40" s="51">
        <v>0</v>
      </c>
      <c r="D40" s="52">
        <f>SUM(B40:C40)</f>
        <v>0</v>
      </c>
      <c r="E40" s="50">
        <v>0</v>
      </c>
      <c r="F40" s="51">
        <v>1</v>
      </c>
      <c r="G40" s="52">
        <f>SUM(E40:F40)</f>
        <v>1</v>
      </c>
      <c r="H40" s="50">
        <v>0</v>
      </c>
      <c r="I40" s="51">
        <v>0</v>
      </c>
      <c r="J40" s="52">
        <f>SUM(H40:I40)</f>
        <v>0</v>
      </c>
      <c r="K40" s="53"/>
      <c r="L40" s="54"/>
      <c r="M40" s="42"/>
      <c r="N40" s="36">
        <f t="shared" si="2"/>
        <v>1</v>
      </c>
    </row>
    <row r="41" spans="1:14" ht="15">
      <c r="A41" s="55" t="s">
        <v>36</v>
      </c>
      <c r="B41" s="56"/>
      <c r="C41" s="38"/>
      <c r="D41" s="39">
        <f>SUM(B41:C41)</f>
        <v>0</v>
      </c>
      <c r="E41" s="56">
        <v>0</v>
      </c>
      <c r="F41" s="38">
        <v>0</v>
      </c>
      <c r="G41" s="39">
        <f>SUM(E41:F41)</f>
        <v>0</v>
      </c>
      <c r="H41" s="56"/>
      <c r="I41" s="38"/>
      <c r="J41" s="39"/>
      <c r="K41" s="57"/>
      <c r="L41" s="41"/>
      <c r="M41" s="42"/>
      <c r="N41" s="36">
        <f t="shared" si="2"/>
        <v>0</v>
      </c>
    </row>
    <row r="42" spans="1:14" ht="15">
      <c r="A42" s="55" t="s">
        <v>72</v>
      </c>
      <c r="B42" s="56"/>
      <c r="C42" s="38"/>
      <c r="D42" s="39"/>
      <c r="E42" s="56"/>
      <c r="F42" s="38"/>
      <c r="G42" s="39"/>
      <c r="H42" s="58">
        <v>1</v>
      </c>
      <c r="I42" s="44">
        <v>1</v>
      </c>
      <c r="J42" s="39">
        <f>SUM(H42:I42)</f>
        <v>2</v>
      </c>
      <c r="K42" s="57"/>
      <c r="L42" s="41"/>
      <c r="M42" s="42"/>
      <c r="N42" s="36">
        <f t="shared" si="2"/>
        <v>2</v>
      </c>
    </row>
    <row r="43" spans="1:14" ht="15">
      <c r="A43" s="55" t="s">
        <v>73</v>
      </c>
      <c r="B43" s="56"/>
      <c r="C43" s="38"/>
      <c r="D43" s="39">
        <f>SUM(B43:C43)</f>
        <v>0</v>
      </c>
      <c r="E43" s="56">
        <v>0</v>
      </c>
      <c r="F43" s="38">
        <v>0</v>
      </c>
      <c r="G43" s="39">
        <f>SUM(E43:F43)</f>
        <v>0</v>
      </c>
      <c r="H43" s="56">
        <v>5</v>
      </c>
      <c r="I43" s="38">
        <v>2</v>
      </c>
      <c r="J43" s="39">
        <f>SUM(H43:I43)</f>
        <v>7</v>
      </c>
      <c r="K43" s="57"/>
      <c r="L43" s="41"/>
      <c r="M43" s="42"/>
      <c r="N43" s="36">
        <f t="shared" si="2"/>
        <v>7</v>
      </c>
    </row>
    <row r="44" spans="1:14" ht="15">
      <c r="A44" s="55" t="s">
        <v>38</v>
      </c>
      <c r="B44" s="56">
        <v>0</v>
      </c>
      <c r="C44" s="38">
        <v>0</v>
      </c>
      <c r="D44" s="39">
        <f>SUM(B44:C44)</f>
        <v>0</v>
      </c>
      <c r="E44" s="56">
        <v>0</v>
      </c>
      <c r="F44" s="38">
        <v>1</v>
      </c>
      <c r="G44" s="39">
        <f>SUM(E44:F44)</f>
        <v>1</v>
      </c>
      <c r="H44" s="56"/>
      <c r="I44" s="38"/>
      <c r="J44" s="39"/>
      <c r="K44" s="57"/>
      <c r="L44" s="41"/>
      <c r="M44" s="42"/>
      <c r="N44" s="36">
        <f t="shared" si="2"/>
        <v>1</v>
      </c>
    </row>
    <row r="45" spans="1:14" ht="15">
      <c r="A45" s="55" t="s">
        <v>39</v>
      </c>
      <c r="B45" s="56"/>
      <c r="C45" s="38"/>
      <c r="D45" s="39"/>
      <c r="E45" s="56"/>
      <c r="F45" s="38"/>
      <c r="G45" s="39"/>
      <c r="H45" s="58">
        <v>0</v>
      </c>
      <c r="I45" s="44">
        <v>0</v>
      </c>
      <c r="J45" s="39"/>
      <c r="K45" s="58"/>
      <c r="L45" s="44"/>
      <c r="M45" s="39">
        <f>SUM(K45:L45)</f>
        <v>0</v>
      </c>
      <c r="N45" s="36">
        <f t="shared" si="2"/>
        <v>0</v>
      </c>
    </row>
    <row r="46" spans="1:14" ht="15">
      <c r="A46" s="55" t="s">
        <v>41</v>
      </c>
      <c r="B46" s="56"/>
      <c r="C46" s="38"/>
      <c r="D46" s="39">
        <f>SUM(B46:C46)</f>
        <v>0</v>
      </c>
      <c r="E46" s="56">
        <v>1</v>
      </c>
      <c r="F46" s="38">
        <v>0</v>
      </c>
      <c r="G46" s="39">
        <f>SUM(E46:F46)</f>
        <v>1</v>
      </c>
      <c r="H46" s="56"/>
      <c r="I46" s="38"/>
      <c r="J46" s="39"/>
      <c r="K46" s="57"/>
      <c r="L46" s="41"/>
      <c r="M46" s="42"/>
      <c r="N46" s="36">
        <f t="shared" si="2"/>
        <v>1</v>
      </c>
    </row>
    <row r="47" spans="1:14" ht="15">
      <c r="A47" s="55" t="s">
        <v>43</v>
      </c>
      <c r="B47" s="56"/>
      <c r="C47" s="38"/>
      <c r="D47" s="39"/>
      <c r="E47" s="56"/>
      <c r="F47" s="38"/>
      <c r="G47" s="39"/>
      <c r="H47" s="56">
        <v>0</v>
      </c>
      <c r="I47" s="38">
        <v>0</v>
      </c>
      <c r="J47" s="39">
        <f>SUM(H47:I47)</f>
        <v>0</v>
      </c>
      <c r="K47" s="56">
        <v>2</v>
      </c>
      <c r="L47" s="38">
        <v>0</v>
      </c>
      <c r="M47" s="39">
        <f>SUM(K47:L47)</f>
        <v>2</v>
      </c>
      <c r="N47" s="36">
        <f t="shared" si="2"/>
        <v>2</v>
      </c>
    </row>
    <row r="48" spans="1:14" ht="15">
      <c r="A48" s="55" t="s">
        <v>45</v>
      </c>
      <c r="B48" s="58">
        <v>8</v>
      </c>
      <c r="C48" s="44">
        <v>2</v>
      </c>
      <c r="D48" s="39">
        <f>SUM(B48:C48)</f>
        <v>10</v>
      </c>
      <c r="E48" s="56">
        <v>5</v>
      </c>
      <c r="F48" s="38">
        <v>4</v>
      </c>
      <c r="G48" s="39">
        <f>SUM(E48:F48)</f>
        <v>9</v>
      </c>
      <c r="H48" s="56">
        <v>9</v>
      </c>
      <c r="I48" s="38">
        <v>7</v>
      </c>
      <c r="J48" s="39">
        <f>SUM(H48:I48)</f>
        <v>16</v>
      </c>
      <c r="K48" s="57"/>
      <c r="L48" s="41"/>
      <c r="M48" s="42"/>
      <c r="N48" s="36">
        <f t="shared" si="2"/>
        <v>35</v>
      </c>
    </row>
    <row r="49" spans="1:14" ht="15">
      <c r="A49" s="55" t="s">
        <v>74</v>
      </c>
      <c r="B49" s="58">
        <v>6</v>
      </c>
      <c r="C49" s="44">
        <v>4</v>
      </c>
      <c r="D49" s="39">
        <f>SUM(B49:C49)</f>
        <v>10</v>
      </c>
      <c r="E49" s="56"/>
      <c r="F49" s="38"/>
      <c r="G49" s="39"/>
      <c r="H49" s="57"/>
      <c r="I49" s="41"/>
      <c r="J49" s="39">
        <f>SUM(H49:I49)</f>
        <v>0</v>
      </c>
      <c r="K49" s="57"/>
      <c r="L49" s="41"/>
      <c r="M49" s="42"/>
      <c r="N49" s="36">
        <f t="shared" si="2"/>
        <v>10</v>
      </c>
    </row>
    <row r="50" spans="1:14" ht="14.25">
      <c r="A50" s="59" t="s">
        <v>149</v>
      </c>
      <c r="B50" s="56"/>
      <c r="C50" s="38"/>
      <c r="D50" s="39"/>
      <c r="E50" s="56"/>
      <c r="F50" s="38"/>
      <c r="G50" s="39"/>
      <c r="H50" s="56"/>
      <c r="I50" s="38"/>
      <c r="J50" s="39"/>
      <c r="K50" s="56">
        <v>8</v>
      </c>
      <c r="L50" s="38">
        <v>1</v>
      </c>
      <c r="M50" s="39">
        <f>SUM(K50:L50)</f>
        <v>9</v>
      </c>
      <c r="N50" s="36">
        <f t="shared" si="2"/>
        <v>9</v>
      </c>
    </row>
    <row r="51" spans="1:14" ht="15">
      <c r="A51" s="55" t="s">
        <v>75</v>
      </c>
      <c r="B51" s="58">
        <v>1</v>
      </c>
      <c r="C51" s="44">
        <v>0</v>
      </c>
      <c r="D51" s="39">
        <f>SUM(B51:C51)</f>
        <v>1</v>
      </c>
      <c r="E51" s="56">
        <v>2</v>
      </c>
      <c r="F51" s="38">
        <v>2</v>
      </c>
      <c r="G51" s="39">
        <f>SUM(E51:F51)</f>
        <v>4</v>
      </c>
      <c r="H51" s="57"/>
      <c r="I51" s="41"/>
      <c r="J51" s="39">
        <f>SUM(H51:I51)</f>
        <v>0</v>
      </c>
      <c r="K51" s="57"/>
      <c r="L51" s="41"/>
      <c r="M51" s="42"/>
      <c r="N51" s="36">
        <f t="shared" si="2"/>
        <v>5</v>
      </c>
    </row>
    <row r="52" spans="1:14" ht="15">
      <c r="A52" s="55" t="s">
        <v>76</v>
      </c>
      <c r="B52" s="58">
        <v>5</v>
      </c>
      <c r="C52" s="44">
        <v>4</v>
      </c>
      <c r="D52" s="39">
        <f>SUM(B52:C52)</f>
        <v>9</v>
      </c>
      <c r="E52" s="56"/>
      <c r="F52" s="38"/>
      <c r="G52" s="39"/>
      <c r="H52" s="57"/>
      <c r="I52" s="41"/>
      <c r="J52" s="39">
        <f>SUM(H52:I52)</f>
        <v>0</v>
      </c>
      <c r="K52" s="57"/>
      <c r="L52" s="41"/>
      <c r="M52" s="42"/>
      <c r="N52" s="36">
        <f t="shared" si="2"/>
        <v>9</v>
      </c>
    </row>
    <row r="53" ht="14.25">
      <c r="A53" s="60"/>
    </row>
    <row r="54" ht="12.75">
      <c r="A54" s="61"/>
    </row>
    <row r="55" ht="12.75">
      <c r="A55" s="61"/>
    </row>
    <row r="56" ht="14.25">
      <c r="A56" s="60"/>
    </row>
    <row r="57" ht="12.75">
      <c r="A57" s="61"/>
    </row>
    <row r="58" ht="14.25">
      <c r="A58" s="60"/>
    </row>
    <row r="59" ht="14.25">
      <c r="A59" s="60"/>
    </row>
    <row r="60" ht="14.25">
      <c r="A60" s="60"/>
    </row>
    <row r="61" ht="12.75">
      <c r="A61" s="61"/>
    </row>
  </sheetData>
  <mergeCells count="4">
    <mergeCell ref="B1:D1"/>
    <mergeCell ref="E1:G1"/>
    <mergeCell ref="H1:J1"/>
    <mergeCell ref="K1:M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3">
      <selection activeCell="M7" sqref="M7"/>
    </sheetView>
  </sheetViews>
  <sheetFormatPr defaultColWidth="9.140625" defaultRowHeight="12.75"/>
  <cols>
    <col min="1" max="1" width="22.00390625" style="2" bestFit="1" customWidth="1"/>
    <col min="2" max="16384" width="9.140625" style="2" customWidth="1"/>
  </cols>
  <sheetData>
    <row r="1" spans="1:13" ht="15">
      <c r="A1" s="1" t="s">
        <v>0</v>
      </c>
      <c r="B1" s="472" t="s">
        <v>1</v>
      </c>
      <c r="C1" s="473"/>
      <c r="D1" s="474"/>
      <c r="E1" s="472" t="s">
        <v>2</v>
      </c>
      <c r="F1" s="473"/>
      <c r="G1" s="474"/>
      <c r="H1" s="472" t="s">
        <v>3</v>
      </c>
      <c r="I1" s="473"/>
      <c r="J1" s="474"/>
      <c r="K1" s="472" t="s">
        <v>4</v>
      </c>
      <c r="L1" s="473"/>
      <c r="M1" s="474"/>
    </row>
    <row r="2" spans="1:14" ht="15.75" thickBot="1">
      <c r="A2" s="3" t="s">
        <v>5</v>
      </c>
      <c r="B2" s="4" t="s">
        <v>6</v>
      </c>
      <c r="C2" s="5" t="s">
        <v>7</v>
      </c>
      <c r="D2" s="6" t="s">
        <v>8</v>
      </c>
      <c r="E2" s="4" t="s">
        <v>6</v>
      </c>
      <c r="F2" s="5" t="s">
        <v>7</v>
      </c>
      <c r="G2" s="6" t="s">
        <v>8</v>
      </c>
      <c r="H2" s="4" t="s">
        <v>6</v>
      </c>
      <c r="I2" s="5" t="s">
        <v>7</v>
      </c>
      <c r="J2" s="6" t="s">
        <v>8</v>
      </c>
      <c r="K2" s="4" t="s">
        <v>6</v>
      </c>
      <c r="L2" s="5" t="s">
        <v>7</v>
      </c>
      <c r="M2" s="6" t="s">
        <v>8</v>
      </c>
      <c r="N2" s="7" t="s">
        <v>9</v>
      </c>
    </row>
    <row r="3" spans="1:14" ht="15.75" thickBot="1">
      <c r="A3" s="14" t="s">
        <v>152</v>
      </c>
      <c r="B3" s="301"/>
      <c r="C3" s="301"/>
      <c r="D3" s="301"/>
      <c r="E3" s="301"/>
      <c r="F3" s="301"/>
      <c r="G3" s="301"/>
      <c r="H3" s="301"/>
      <c r="I3" s="301"/>
      <c r="J3" s="301"/>
      <c r="K3" s="311">
        <v>1</v>
      </c>
      <c r="L3" s="310">
        <v>1</v>
      </c>
      <c r="M3" s="312">
        <f>SUM(K3:L3)</f>
        <v>2</v>
      </c>
      <c r="N3" s="9">
        <f aca="true" t="shared" si="0" ref="N3:N45">D3+G3+J3+M3</f>
        <v>2</v>
      </c>
    </row>
    <row r="4" spans="1:14" ht="15.75" thickBot="1">
      <c r="A4" s="8" t="s">
        <v>10</v>
      </c>
      <c r="B4" s="302"/>
      <c r="C4" s="303"/>
      <c r="D4" s="304"/>
      <c r="E4" s="10">
        <v>1</v>
      </c>
      <c r="F4" s="11">
        <v>0</v>
      </c>
      <c r="G4" s="12">
        <f>SUM(E4:F4)</f>
        <v>1</v>
      </c>
      <c r="H4" s="10">
        <v>0</v>
      </c>
      <c r="I4" s="11">
        <v>1</v>
      </c>
      <c r="J4" s="12">
        <f>SUM(H4:I4)</f>
        <v>1</v>
      </c>
      <c r="K4" s="13">
        <v>4</v>
      </c>
      <c r="L4" s="11">
        <v>2</v>
      </c>
      <c r="M4" s="1">
        <f>SUM(K4:L4)</f>
        <v>6</v>
      </c>
      <c r="N4" s="9">
        <f t="shared" si="0"/>
        <v>8</v>
      </c>
    </row>
    <row r="5" spans="1:14" ht="15.75" thickBot="1">
      <c r="A5" s="8" t="s">
        <v>11</v>
      </c>
      <c r="B5" s="302"/>
      <c r="C5" s="303"/>
      <c r="D5" s="304"/>
      <c r="E5" s="10">
        <v>0</v>
      </c>
      <c r="F5" s="11">
        <v>0</v>
      </c>
      <c r="G5" s="12">
        <f>SUM(E5:F5)</f>
        <v>0</v>
      </c>
      <c r="H5" s="10">
        <v>1</v>
      </c>
      <c r="I5" s="11">
        <v>1</v>
      </c>
      <c r="J5" s="12">
        <f>SUM(H5:I5)</f>
        <v>2</v>
      </c>
      <c r="K5" s="13">
        <v>1</v>
      </c>
      <c r="L5" s="11">
        <v>8</v>
      </c>
      <c r="M5" s="1">
        <f>SUM(K5:L5)</f>
        <v>9</v>
      </c>
      <c r="N5" s="9">
        <f t="shared" si="0"/>
        <v>11</v>
      </c>
    </row>
    <row r="6" spans="1:14" ht="15.75" thickBot="1">
      <c r="A6" s="14" t="s">
        <v>12</v>
      </c>
      <c r="B6" s="15">
        <v>2</v>
      </c>
      <c r="C6" s="16">
        <v>0</v>
      </c>
      <c r="D6" s="17">
        <v>2</v>
      </c>
      <c r="E6" s="302"/>
      <c r="F6" s="303"/>
      <c r="G6" s="304"/>
      <c r="H6" s="302"/>
      <c r="I6" s="303"/>
      <c r="J6" s="304"/>
      <c r="K6" s="305"/>
      <c r="L6" s="303"/>
      <c r="M6" s="306"/>
      <c r="N6" s="9">
        <f t="shared" si="0"/>
        <v>2</v>
      </c>
    </row>
    <row r="7" spans="1:14" ht="15.75" thickBot="1">
      <c r="A7" s="1" t="s">
        <v>13</v>
      </c>
      <c r="B7" s="307"/>
      <c r="C7" s="308"/>
      <c r="D7" s="309"/>
      <c r="E7" s="302"/>
      <c r="F7" s="303"/>
      <c r="G7" s="304"/>
      <c r="H7" s="10">
        <v>0</v>
      </c>
      <c r="I7" s="11">
        <v>0</v>
      </c>
      <c r="J7" s="12">
        <f>SUM(H7:I7)</f>
        <v>0</v>
      </c>
      <c r="K7" s="305"/>
      <c r="L7" s="303"/>
      <c r="M7" s="306"/>
      <c r="N7" s="9">
        <f t="shared" si="0"/>
        <v>0</v>
      </c>
    </row>
    <row r="8" spans="1:17" ht="16.5" thickBot="1">
      <c r="A8" s="14" t="s">
        <v>14</v>
      </c>
      <c r="B8" s="307"/>
      <c r="C8" s="308"/>
      <c r="D8" s="309"/>
      <c r="E8" s="302"/>
      <c r="F8" s="303"/>
      <c r="G8" s="304"/>
      <c r="H8" s="10">
        <v>0</v>
      </c>
      <c r="I8" s="11">
        <v>1</v>
      </c>
      <c r="J8" s="12">
        <f>SUM(H8:I8)</f>
        <v>1</v>
      </c>
      <c r="K8" s="305"/>
      <c r="L8" s="303"/>
      <c r="M8" s="306"/>
      <c r="N8" s="9">
        <f t="shared" si="0"/>
        <v>1</v>
      </c>
      <c r="Q8" s="282"/>
    </row>
    <row r="9" spans="1:14" ht="15.75" thickBot="1">
      <c r="A9" s="14" t="s">
        <v>15</v>
      </c>
      <c r="B9" s="307"/>
      <c r="C9" s="308"/>
      <c r="D9" s="309"/>
      <c r="E9" s="302"/>
      <c r="F9" s="303"/>
      <c r="G9" s="304"/>
      <c r="H9" s="10">
        <v>5</v>
      </c>
      <c r="I9" s="11">
        <v>5</v>
      </c>
      <c r="J9" s="12">
        <f>SUM(H9:I9)</f>
        <v>10</v>
      </c>
      <c r="K9" s="305"/>
      <c r="L9" s="303"/>
      <c r="M9" s="306"/>
      <c r="N9" s="9">
        <f t="shared" si="0"/>
        <v>10</v>
      </c>
    </row>
    <row r="10" spans="1:14" ht="15.75" thickBot="1">
      <c r="A10" s="14" t="s">
        <v>16</v>
      </c>
      <c r="B10" s="15">
        <v>2</v>
      </c>
      <c r="C10" s="16">
        <v>2</v>
      </c>
      <c r="D10" s="17">
        <v>4</v>
      </c>
      <c r="E10" s="10">
        <v>40</v>
      </c>
      <c r="F10" s="11">
        <v>15</v>
      </c>
      <c r="G10" s="12">
        <f>SUM(E10:F10)</f>
        <v>55</v>
      </c>
      <c r="H10" s="302"/>
      <c r="I10" s="303"/>
      <c r="J10" s="304"/>
      <c r="K10" s="305"/>
      <c r="L10" s="303"/>
      <c r="M10" s="306"/>
      <c r="N10" s="9">
        <f t="shared" si="0"/>
        <v>59</v>
      </c>
    </row>
    <row r="11" spans="1:14" ht="15.75" thickBot="1">
      <c r="A11" s="18" t="s">
        <v>17</v>
      </c>
      <c r="B11" s="302"/>
      <c r="C11" s="303"/>
      <c r="D11" s="304"/>
      <c r="E11" s="302"/>
      <c r="F11" s="303"/>
      <c r="G11" s="304"/>
      <c r="H11" s="10">
        <v>0</v>
      </c>
      <c r="I11" s="11">
        <v>0</v>
      </c>
      <c r="J11" s="12">
        <f>SUM(H11:I11)</f>
        <v>0</v>
      </c>
      <c r="K11" s="13">
        <v>30</v>
      </c>
      <c r="L11" s="11">
        <v>25</v>
      </c>
      <c r="M11" s="1">
        <f>SUM(K11:L11)</f>
        <v>55</v>
      </c>
      <c r="N11" s="9">
        <f t="shared" si="0"/>
        <v>55</v>
      </c>
    </row>
    <row r="12" spans="1:14" ht="15.75" thickBot="1">
      <c r="A12" s="14" t="s">
        <v>18</v>
      </c>
      <c r="B12" s="15">
        <v>1</v>
      </c>
      <c r="C12" s="16">
        <v>1</v>
      </c>
      <c r="D12" s="17">
        <v>2</v>
      </c>
      <c r="E12" s="10"/>
      <c r="F12" s="11"/>
      <c r="G12" s="12"/>
      <c r="H12" s="10"/>
      <c r="I12" s="11"/>
      <c r="J12" s="12"/>
      <c r="K12" s="13"/>
      <c r="L12" s="11"/>
      <c r="M12" s="1"/>
      <c r="N12" s="9">
        <f t="shared" si="0"/>
        <v>2</v>
      </c>
    </row>
    <row r="13" spans="1:14" ht="15.75" thickBot="1">
      <c r="A13" s="8" t="s">
        <v>19</v>
      </c>
      <c r="B13" s="10"/>
      <c r="C13" s="11"/>
      <c r="D13" s="12"/>
      <c r="E13" s="10">
        <v>0</v>
      </c>
      <c r="F13" s="11">
        <v>0</v>
      </c>
      <c r="G13" s="12">
        <f>SUM(E13:F13)</f>
        <v>0</v>
      </c>
      <c r="H13" s="10">
        <v>4</v>
      </c>
      <c r="I13" s="11">
        <v>1</v>
      </c>
      <c r="J13" s="12">
        <f>SUM(H13:I13)</f>
        <v>5</v>
      </c>
      <c r="K13" s="13">
        <v>0</v>
      </c>
      <c r="L13" s="11">
        <v>3</v>
      </c>
      <c r="M13" s="1">
        <f>SUM(K13:L13)</f>
        <v>3</v>
      </c>
      <c r="N13" s="9">
        <f t="shared" si="0"/>
        <v>8</v>
      </c>
    </row>
    <row r="14" spans="1:14" ht="15.75" thickBot="1">
      <c r="A14" s="8" t="s">
        <v>20</v>
      </c>
      <c r="B14" s="10"/>
      <c r="C14" s="11"/>
      <c r="D14" s="12"/>
      <c r="E14" s="10">
        <v>0</v>
      </c>
      <c r="F14" s="11">
        <v>0</v>
      </c>
      <c r="G14" s="12">
        <f>SUM(E14:F14)</f>
        <v>0</v>
      </c>
      <c r="H14" s="302"/>
      <c r="I14" s="303"/>
      <c r="J14" s="304"/>
      <c r="K14" s="305"/>
      <c r="L14" s="303"/>
      <c r="M14" s="306"/>
      <c r="N14" s="9">
        <f t="shared" si="0"/>
        <v>0</v>
      </c>
    </row>
    <row r="15" spans="1:14" ht="15.75" thickBot="1">
      <c r="A15" s="8" t="s">
        <v>21</v>
      </c>
      <c r="B15" s="10"/>
      <c r="C15" s="11"/>
      <c r="D15" s="12"/>
      <c r="E15" s="10">
        <v>3</v>
      </c>
      <c r="F15" s="11">
        <v>1</v>
      </c>
      <c r="G15" s="12">
        <f>SUM(E15:F15)</f>
        <v>4</v>
      </c>
      <c r="H15" s="10">
        <v>13</v>
      </c>
      <c r="I15" s="11">
        <v>2</v>
      </c>
      <c r="J15" s="12">
        <f>SUM(H15:I15)</f>
        <v>15</v>
      </c>
      <c r="K15" s="317">
        <v>26</v>
      </c>
      <c r="L15" s="21">
        <v>15</v>
      </c>
      <c r="M15" s="8">
        <f aca="true" t="shared" si="1" ref="M15:M48">SUM(K15:L15)</f>
        <v>41</v>
      </c>
      <c r="N15" s="9">
        <f t="shared" si="0"/>
        <v>60</v>
      </c>
    </row>
    <row r="16" spans="1:14" ht="15.75" thickBot="1">
      <c r="A16" s="18" t="s">
        <v>146</v>
      </c>
      <c r="B16" s="10"/>
      <c r="C16" s="11"/>
      <c r="D16" s="12"/>
      <c r="E16" s="10"/>
      <c r="F16" s="11"/>
      <c r="G16" s="12"/>
      <c r="H16" s="10"/>
      <c r="I16" s="11"/>
      <c r="J16" s="12"/>
      <c r="K16" s="13"/>
      <c r="L16" s="11"/>
      <c r="M16" s="1">
        <f t="shared" si="1"/>
        <v>0</v>
      </c>
      <c r="N16" s="9">
        <f t="shared" si="0"/>
        <v>0</v>
      </c>
    </row>
    <row r="17" spans="1:14" ht="15.75" thickBot="1">
      <c r="A17" s="8" t="s">
        <v>47</v>
      </c>
      <c r="B17" s="10"/>
      <c r="C17" s="11"/>
      <c r="D17" s="12"/>
      <c r="E17" s="10"/>
      <c r="F17" s="11"/>
      <c r="G17" s="12"/>
      <c r="H17" s="10"/>
      <c r="I17" s="11"/>
      <c r="J17" s="12"/>
      <c r="K17" s="13">
        <v>1</v>
      </c>
      <c r="L17" s="11">
        <v>5</v>
      </c>
      <c r="M17" s="1">
        <f t="shared" si="1"/>
        <v>6</v>
      </c>
      <c r="N17" s="9">
        <f t="shared" si="0"/>
        <v>6</v>
      </c>
    </row>
    <row r="18" spans="1:14" ht="15.75" thickBot="1">
      <c r="A18" s="18" t="s">
        <v>22</v>
      </c>
      <c r="B18" s="10"/>
      <c r="C18" s="11"/>
      <c r="D18" s="12"/>
      <c r="E18" s="10"/>
      <c r="F18" s="11"/>
      <c r="G18" s="12"/>
      <c r="H18" s="10"/>
      <c r="I18" s="11"/>
      <c r="J18" s="12"/>
      <c r="K18" s="13">
        <v>2</v>
      </c>
      <c r="L18" s="11">
        <v>3</v>
      </c>
      <c r="M18" s="1">
        <f t="shared" si="1"/>
        <v>5</v>
      </c>
      <c r="N18" s="9">
        <f t="shared" si="0"/>
        <v>5</v>
      </c>
    </row>
    <row r="19" spans="1:14" ht="15.75" thickBot="1">
      <c r="A19" s="8" t="s">
        <v>23</v>
      </c>
      <c r="B19" s="10"/>
      <c r="C19" s="11"/>
      <c r="D19" s="12"/>
      <c r="E19" s="10">
        <v>2</v>
      </c>
      <c r="F19" s="11">
        <v>1</v>
      </c>
      <c r="G19" s="12">
        <f aca="true" t="shared" si="2" ref="G19:G24">SUM(E19:F19)</f>
        <v>3</v>
      </c>
      <c r="H19" s="318"/>
      <c r="I19" s="319"/>
      <c r="J19" s="320"/>
      <c r="K19" s="321"/>
      <c r="L19" s="319"/>
      <c r="M19" s="322">
        <f t="shared" si="1"/>
        <v>0</v>
      </c>
      <c r="N19" s="9">
        <f t="shared" si="0"/>
        <v>3</v>
      </c>
    </row>
    <row r="20" spans="1:14" ht="15.75" thickBot="1">
      <c r="A20" s="8" t="s">
        <v>24</v>
      </c>
      <c r="B20" s="10"/>
      <c r="C20" s="11"/>
      <c r="D20" s="12"/>
      <c r="E20" s="10">
        <v>0</v>
      </c>
      <c r="F20" s="11">
        <v>0</v>
      </c>
      <c r="G20" s="12">
        <f t="shared" si="2"/>
        <v>0</v>
      </c>
      <c r="H20" s="318"/>
      <c r="I20" s="319"/>
      <c r="J20" s="320"/>
      <c r="K20" s="321"/>
      <c r="L20" s="319"/>
      <c r="M20" s="322">
        <f t="shared" si="1"/>
        <v>0</v>
      </c>
      <c r="N20" s="9">
        <f t="shared" si="0"/>
        <v>0</v>
      </c>
    </row>
    <row r="21" spans="1:14" ht="15.75" thickBot="1">
      <c r="A21" s="8" t="s">
        <v>25</v>
      </c>
      <c r="B21" s="10"/>
      <c r="C21" s="11"/>
      <c r="D21" s="12"/>
      <c r="E21" s="10">
        <v>0</v>
      </c>
      <c r="F21" s="11">
        <v>0</v>
      </c>
      <c r="G21" s="12">
        <f t="shared" si="2"/>
        <v>0</v>
      </c>
      <c r="H21" s="318"/>
      <c r="I21" s="319"/>
      <c r="J21" s="320"/>
      <c r="K21" s="321"/>
      <c r="L21" s="319"/>
      <c r="M21" s="322">
        <f t="shared" si="1"/>
        <v>0</v>
      </c>
      <c r="N21" s="9">
        <f t="shared" si="0"/>
        <v>0</v>
      </c>
    </row>
    <row r="22" spans="1:14" ht="15.75" thickBot="1">
      <c r="A22" s="8" t="s">
        <v>26</v>
      </c>
      <c r="B22" s="10"/>
      <c r="C22" s="11"/>
      <c r="D22" s="12"/>
      <c r="E22" s="10">
        <v>2</v>
      </c>
      <c r="F22" s="11">
        <v>0</v>
      </c>
      <c r="G22" s="12">
        <f t="shared" si="2"/>
        <v>2</v>
      </c>
      <c r="H22" s="318"/>
      <c r="I22" s="319"/>
      <c r="J22" s="320"/>
      <c r="K22" s="321"/>
      <c r="L22" s="319"/>
      <c r="M22" s="322">
        <f t="shared" si="1"/>
        <v>0</v>
      </c>
      <c r="N22" s="9">
        <f t="shared" si="0"/>
        <v>2</v>
      </c>
    </row>
    <row r="23" spans="1:14" ht="15.75" thickBot="1">
      <c r="A23" s="14" t="s">
        <v>27</v>
      </c>
      <c r="B23" s="15">
        <v>1</v>
      </c>
      <c r="C23" s="16">
        <v>0</v>
      </c>
      <c r="D23" s="17">
        <v>1</v>
      </c>
      <c r="E23" s="10">
        <v>0</v>
      </c>
      <c r="F23" s="11">
        <v>0</v>
      </c>
      <c r="G23" s="12">
        <f t="shared" si="2"/>
        <v>0</v>
      </c>
      <c r="H23" s="318"/>
      <c r="I23" s="319"/>
      <c r="J23" s="320"/>
      <c r="K23" s="321"/>
      <c r="L23" s="319"/>
      <c r="M23" s="322">
        <f t="shared" si="1"/>
        <v>0</v>
      </c>
      <c r="N23" s="9">
        <f t="shared" si="0"/>
        <v>1</v>
      </c>
    </row>
    <row r="24" spans="1:14" ht="15.75" thickBot="1">
      <c r="A24" s="14" t="s">
        <v>28</v>
      </c>
      <c r="B24" s="15">
        <v>2</v>
      </c>
      <c r="C24" s="16">
        <v>1</v>
      </c>
      <c r="D24" s="17">
        <v>3</v>
      </c>
      <c r="E24" s="10">
        <v>7</v>
      </c>
      <c r="F24" s="11">
        <v>6</v>
      </c>
      <c r="G24" s="12">
        <f t="shared" si="2"/>
        <v>13</v>
      </c>
      <c r="H24" s="318"/>
      <c r="I24" s="319"/>
      <c r="J24" s="320"/>
      <c r="K24" s="321"/>
      <c r="L24" s="319"/>
      <c r="M24" s="322">
        <f t="shared" si="1"/>
        <v>0</v>
      </c>
      <c r="N24" s="9">
        <f t="shared" si="0"/>
        <v>16</v>
      </c>
    </row>
    <row r="25" spans="1:14" ht="15.75" thickBot="1">
      <c r="A25" s="14" t="s">
        <v>29</v>
      </c>
      <c r="B25" s="15">
        <v>1</v>
      </c>
      <c r="C25" s="16">
        <v>3</v>
      </c>
      <c r="D25" s="17">
        <v>4</v>
      </c>
      <c r="E25" s="10"/>
      <c r="F25" s="11"/>
      <c r="G25" s="12"/>
      <c r="H25" s="318"/>
      <c r="I25" s="319"/>
      <c r="J25" s="320"/>
      <c r="K25" s="321"/>
      <c r="L25" s="319"/>
      <c r="M25" s="322">
        <f t="shared" si="1"/>
        <v>0</v>
      </c>
      <c r="N25" s="9">
        <f t="shared" si="0"/>
        <v>4</v>
      </c>
    </row>
    <row r="26" spans="1:14" ht="15.75" thickBot="1">
      <c r="A26" s="18" t="s">
        <v>30</v>
      </c>
      <c r="B26" s="15"/>
      <c r="C26" s="16"/>
      <c r="D26" s="17"/>
      <c r="E26" s="10"/>
      <c r="F26" s="11"/>
      <c r="G26" s="12"/>
      <c r="H26" s="10">
        <v>0</v>
      </c>
      <c r="I26" s="11">
        <v>0</v>
      </c>
      <c r="J26" s="12">
        <f>SUM(H26:I26)</f>
        <v>0</v>
      </c>
      <c r="K26" s="321"/>
      <c r="L26" s="319"/>
      <c r="M26" s="322">
        <f t="shared" si="1"/>
        <v>0</v>
      </c>
      <c r="N26" s="9">
        <f t="shared" si="0"/>
        <v>0</v>
      </c>
    </row>
    <row r="27" spans="1:14" ht="15.75" thickBot="1">
      <c r="A27" s="8" t="s">
        <v>31</v>
      </c>
      <c r="B27" s="10"/>
      <c r="C27" s="11"/>
      <c r="D27" s="12"/>
      <c r="E27" s="10">
        <v>12</v>
      </c>
      <c r="F27" s="11">
        <v>9</v>
      </c>
      <c r="G27" s="12">
        <f>SUM(E27:F27)</f>
        <v>21</v>
      </c>
      <c r="H27" s="10"/>
      <c r="I27" s="11"/>
      <c r="J27" s="12"/>
      <c r="K27" s="305"/>
      <c r="L27" s="303"/>
      <c r="M27" s="306">
        <f t="shared" si="1"/>
        <v>0</v>
      </c>
      <c r="N27" s="9">
        <f t="shared" si="0"/>
        <v>21</v>
      </c>
    </row>
    <row r="28" spans="1:14" ht="15.75" thickBot="1">
      <c r="A28" s="8" t="s">
        <v>32</v>
      </c>
      <c r="B28" s="10"/>
      <c r="C28" s="11"/>
      <c r="D28" s="12"/>
      <c r="E28" s="10"/>
      <c r="F28" s="11"/>
      <c r="G28" s="12"/>
      <c r="H28" s="10">
        <v>19</v>
      </c>
      <c r="I28" s="11">
        <v>5</v>
      </c>
      <c r="J28" s="12">
        <f>SUM(H28:I28)</f>
        <v>24</v>
      </c>
      <c r="K28" s="305"/>
      <c r="L28" s="303"/>
      <c r="M28" s="306">
        <f t="shared" si="1"/>
        <v>0</v>
      </c>
      <c r="N28" s="9">
        <f t="shared" si="0"/>
        <v>24</v>
      </c>
    </row>
    <row r="29" spans="1:14" ht="15.75" thickBot="1">
      <c r="A29" s="8" t="s">
        <v>33</v>
      </c>
      <c r="B29" s="10"/>
      <c r="C29" s="11"/>
      <c r="D29" s="12"/>
      <c r="E29" s="10">
        <v>2</v>
      </c>
      <c r="F29" s="11">
        <v>1</v>
      </c>
      <c r="G29" s="12">
        <f>SUM(E29:F29)</f>
        <v>3</v>
      </c>
      <c r="H29" s="10"/>
      <c r="I29" s="11"/>
      <c r="J29" s="12"/>
      <c r="K29" s="305"/>
      <c r="L29" s="303"/>
      <c r="M29" s="306">
        <f t="shared" si="1"/>
        <v>0</v>
      </c>
      <c r="N29" s="9">
        <f t="shared" si="0"/>
        <v>3</v>
      </c>
    </row>
    <row r="30" spans="1:14" ht="15.75" thickBot="1">
      <c r="A30" s="18" t="s">
        <v>34</v>
      </c>
      <c r="B30" s="302"/>
      <c r="C30" s="303"/>
      <c r="D30" s="304"/>
      <c r="E30" s="302"/>
      <c r="F30" s="303"/>
      <c r="G30" s="304"/>
      <c r="H30" s="302"/>
      <c r="I30" s="303"/>
      <c r="J30" s="304"/>
      <c r="K30" s="13">
        <v>46</v>
      </c>
      <c r="L30" s="11">
        <v>23</v>
      </c>
      <c r="M30" s="1">
        <f t="shared" si="1"/>
        <v>69</v>
      </c>
      <c r="N30" s="9">
        <f t="shared" si="0"/>
        <v>69</v>
      </c>
    </row>
    <row r="31" spans="1:14" ht="15.75" thickBot="1">
      <c r="A31" s="18" t="s">
        <v>144</v>
      </c>
      <c r="B31" s="302"/>
      <c r="C31" s="303"/>
      <c r="D31" s="304"/>
      <c r="E31" s="302"/>
      <c r="F31" s="303"/>
      <c r="G31" s="304"/>
      <c r="H31" s="302"/>
      <c r="I31" s="303"/>
      <c r="J31" s="304"/>
      <c r="K31" s="13"/>
      <c r="L31" s="11"/>
      <c r="M31" s="1">
        <f t="shared" si="1"/>
        <v>0</v>
      </c>
      <c r="N31" s="9">
        <f t="shared" si="0"/>
        <v>0</v>
      </c>
    </row>
    <row r="32" spans="1:14" ht="15.75" thickBot="1">
      <c r="A32" s="313" t="s">
        <v>35</v>
      </c>
      <c r="B32" s="13"/>
      <c r="C32" s="11"/>
      <c r="D32" s="12"/>
      <c r="E32" s="10">
        <v>0</v>
      </c>
      <c r="F32" s="11">
        <v>0</v>
      </c>
      <c r="G32" s="12">
        <f>SUM(E32:F32)</f>
        <v>0</v>
      </c>
      <c r="H32" s="10"/>
      <c r="I32" s="11"/>
      <c r="J32" s="12"/>
      <c r="K32" s="13"/>
      <c r="L32" s="11"/>
      <c r="M32" s="1">
        <f t="shared" si="1"/>
        <v>0</v>
      </c>
      <c r="N32" s="9">
        <f t="shared" si="0"/>
        <v>0</v>
      </c>
    </row>
    <row r="33" spans="1:14" ht="15.75" thickBot="1">
      <c r="A33" s="313" t="s">
        <v>36</v>
      </c>
      <c r="B33" s="13"/>
      <c r="C33" s="11"/>
      <c r="D33" s="12"/>
      <c r="E33" s="11">
        <v>2</v>
      </c>
      <c r="F33" s="11">
        <v>4</v>
      </c>
      <c r="G33" s="12">
        <f>SUM(E33:F33)</f>
        <v>6</v>
      </c>
      <c r="H33" s="11"/>
      <c r="I33" s="11"/>
      <c r="J33" s="12"/>
      <c r="K33" s="13"/>
      <c r="L33" s="11"/>
      <c r="M33" s="1">
        <f t="shared" si="1"/>
        <v>0</v>
      </c>
      <c r="N33" s="9">
        <f t="shared" si="0"/>
        <v>6</v>
      </c>
    </row>
    <row r="34" spans="1:14" ht="15.75" thickBot="1">
      <c r="A34" s="21" t="s">
        <v>37</v>
      </c>
      <c r="B34" s="13"/>
      <c r="C34" s="11"/>
      <c r="D34" s="12"/>
      <c r="E34" s="11">
        <v>0</v>
      </c>
      <c r="F34" s="11">
        <v>1</v>
      </c>
      <c r="G34" s="12">
        <f>SUM(E34:F34)</f>
        <v>1</v>
      </c>
      <c r="H34" s="11"/>
      <c r="I34" s="11"/>
      <c r="J34" s="12"/>
      <c r="K34" s="13"/>
      <c r="L34" s="11"/>
      <c r="M34" s="1">
        <f t="shared" si="1"/>
        <v>0</v>
      </c>
      <c r="N34" s="9">
        <f t="shared" si="0"/>
        <v>1</v>
      </c>
    </row>
    <row r="35" spans="1:14" ht="15.75" thickBot="1">
      <c r="A35" s="20" t="s">
        <v>38</v>
      </c>
      <c r="B35" s="19">
        <v>1</v>
      </c>
      <c r="C35" s="16">
        <v>0</v>
      </c>
      <c r="D35" s="17">
        <v>1</v>
      </c>
      <c r="E35" s="11">
        <v>5</v>
      </c>
      <c r="F35" s="11">
        <v>3</v>
      </c>
      <c r="G35" s="12">
        <f>SUM(E35:F35)</f>
        <v>8</v>
      </c>
      <c r="H35" s="11"/>
      <c r="I35" s="11"/>
      <c r="J35" s="12"/>
      <c r="K35" s="13"/>
      <c r="L35" s="11"/>
      <c r="M35" s="1">
        <f t="shared" si="1"/>
        <v>0</v>
      </c>
      <c r="N35" s="9">
        <f t="shared" si="0"/>
        <v>9</v>
      </c>
    </row>
    <row r="36" spans="1:14" ht="15.75" thickBot="1">
      <c r="A36" s="20" t="s">
        <v>39</v>
      </c>
      <c r="B36" s="19"/>
      <c r="C36" s="16"/>
      <c r="D36" s="17"/>
      <c r="E36" s="11"/>
      <c r="F36" s="11"/>
      <c r="G36" s="12"/>
      <c r="H36" s="11">
        <v>0</v>
      </c>
      <c r="I36" s="11">
        <v>0</v>
      </c>
      <c r="J36" s="12">
        <f>SUM(H36:I36)</f>
        <v>0</v>
      </c>
      <c r="K36" s="13"/>
      <c r="L36" s="11"/>
      <c r="M36" s="1">
        <f t="shared" si="1"/>
        <v>0</v>
      </c>
      <c r="N36" s="9">
        <f t="shared" si="0"/>
        <v>0</v>
      </c>
    </row>
    <row r="37" spans="1:14" ht="15.75" thickBot="1">
      <c r="A37" s="11" t="s">
        <v>40</v>
      </c>
      <c r="B37" s="16"/>
      <c r="C37" s="16"/>
      <c r="D37" s="16"/>
      <c r="E37" s="11"/>
      <c r="F37" s="11"/>
      <c r="G37" s="11"/>
      <c r="H37" s="11">
        <v>0</v>
      </c>
      <c r="I37" s="11">
        <v>0</v>
      </c>
      <c r="J37" s="12">
        <f>SUM(H37:I37)</f>
        <v>0</v>
      </c>
      <c r="K37" s="13"/>
      <c r="L37" s="11"/>
      <c r="M37" s="1">
        <f t="shared" si="1"/>
        <v>0</v>
      </c>
      <c r="N37" s="9">
        <f t="shared" si="0"/>
        <v>0</v>
      </c>
    </row>
    <row r="38" spans="1:14" ht="15.75" thickBot="1">
      <c r="A38" s="20" t="s">
        <v>41</v>
      </c>
      <c r="B38" s="16">
        <v>0</v>
      </c>
      <c r="C38" s="16">
        <v>3</v>
      </c>
      <c r="D38" s="16">
        <v>3</v>
      </c>
      <c r="E38" s="11"/>
      <c r="F38" s="11"/>
      <c r="G38" s="11"/>
      <c r="H38" s="11"/>
      <c r="I38" s="11"/>
      <c r="J38" s="12"/>
      <c r="K38" s="13"/>
      <c r="L38" s="11"/>
      <c r="M38" s="1">
        <f t="shared" si="1"/>
        <v>0</v>
      </c>
      <c r="N38" s="9">
        <f t="shared" si="0"/>
        <v>3</v>
      </c>
    </row>
    <row r="39" spans="1:14" ht="15.75" thickBot="1">
      <c r="A39" s="20" t="s">
        <v>42</v>
      </c>
      <c r="B39" s="16">
        <v>1</v>
      </c>
      <c r="C39" s="16">
        <v>0</v>
      </c>
      <c r="D39" s="16">
        <v>1</v>
      </c>
      <c r="E39" s="11"/>
      <c r="F39" s="11"/>
      <c r="G39" s="11"/>
      <c r="H39" s="11"/>
      <c r="I39" s="11"/>
      <c r="J39" s="12"/>
      <c r="K39" s="13"/>
      <c r="L39" s="11"/>
      <c r="M39" s="1">
        <f t="shared" si="1"/>
        <v>0</v>
      </c>
      <c r="N39" s="9">
        <f t="shared" si="0"/>
        <v>1</v>
      </c>
    </row>
    <row r="40" spans="1:14" ht="15">
      <c r="A40" s="314" t="s">
        <v>43</v>
      </c>
      <c r="B40" s="283"/>
      <c r="C40" s="283"/>
      <c r="D40" s="283"/>
      <c r="E40" s="283">
        <v>1</v>
      </c>
      <c r="F40" s="283">
        <v>0</v>
      </c>
      <c r="G40" s="283">
        <f>SUM(E40:F40)</f>
        <v>1</v>
      </c>
      <c r="H40" s="283">
        <v>3</v>
      </c>
      <c r="I40" s="283">
        <v>4</v>
      </c>
      <c r="J40" s="284">
        <f>SUM(H40:I40)</f>
        <v>7</v>
      </c>
      <c r="K40" s="285">
        <v>0</v>
      </c>
      <c r="L40" s="283">
        <v>1</v>
      </c>
      <c r="M40" s="286">
        <f t="shared" si="1"/>
        <v>1</v>
      </c>
      <c r="N40" s="287">
        <f t="shared" si="0"/>
        <v>9</v>
      </c>
    </row>
    <row r="41" spans="1:14" ht="15">
      <c r="A41" s="22" t="s">
        <v>44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>
        <f t="shared" si="1"/>
        <v>0</v>
      </c>
      <c r="N41" s="11">
        <f t="shared" si="0"/>
        <v>0</v>
      </c>
    </row>
    <row r="42" spans="1:14" ht="15">
      <c r="A42" s="20" t="s">
        <v>45</v>
      </c>
      <c r="B42" s="16">
        <v>7</v>
      </c>
      <c r="C42" s="16">
        <v>2</v>
      </c>
      <c r="D42" s="16">
        <v>9</v>
      </c>
      <c r="E42" s="11">
        <v>18</v>
      </c>
      <c r="F42" s="11">
        <v>13</v>
      </c>
      <c r="G42" s="11">
        <f>SUM(E42:F42)</f>
        <v>31</v>
      </c>
      <c r="H42" s="11"/>
      <c r="I42" s="11"/>
      <c r="J42" s="11"/>
      <c r="K42" s="11"/>
      <c r="L42" s="11"/>
      <c r="M42" s="11">
        <f t="shared" si="1"/>
        <v>0</v>
      </c>
      <c r="N42" s="11">
        <f t="shared" si="0"/>
        <v>40</v>
      </c>
    </row>
    <row r="43" spans="1:14" ht="15">
      <c r="A43" s="20" t="s">
        <v>46</v>
      </c>
      <c r="B43" s="16"/>
      <c r="C43" s="16"/>
      <c r="D43" s="16"/>
      <c r="E43" s="11"/>
      <c r="F43" s="11"/>
      <c r="G43" s="11"/>
      <c r="H43" s="11">
        <v>0</v>
      </c>
      <c r="I43" s="11">
        <v>0</v>
      </c>
      <c r="J43" s="11"/>
      <c r="K43" s="11"/>
      <c r="L43" s="11"/>
      <c r="M43" s="11">
        <f t="shared" si="1"/>
        <v>0</v>
      </c>
      <c r="N43" s="11">
        <f t="shared" si="0"/>
        <v>0</v>
      </c>
    </row>
    <row r="44" spans="1:14" ht="15">
      <c r="A44" s="2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>
        <f t="shared" si="1"/>
        <v>0</v>
      </c>
      <c r="N44" s="11">
        <f t="shared" si="0"/>
        <v>0</v>
      </c>
    </row>
    <row r="45" spans="1:14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>
        <f t="shared" si="1"/>
        <v>0</v>
      </c>
      <c r="N45" s="11">
        <f t="shared" si="0"/>
        <v>0</v>
      </c>
    </row>
    <row r="46" spans="1:14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>
        <f t="shared" si="1"/>
        <v>0</v>
      </c>
      <c r="N46" s="11"/>
    </row>
    <row r="47" spans="1:14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>
        <f t="shared" si="1"/>
        <v>0</v>
      </c>
      <c r="N47" s="11"/>
    </row>
    <row r="48" spans="1:14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>
        <f t="shared" si="1"/>
        <v>0</v>
      </c>
      <c r="N48" s="11"/>
    </row>
  </sheetData>
  <mergeCells count="4">
    <mergeCell ref="B1:D1"/>
    <mergeCell ref="E1:G1"/>
    <mergeCell ref="H1:J1"/>
    <mergeCell ref="K1:M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zoomScale="75" zoomScaleNormal="75" workbookViewId="0" topLeftCell="A1">
      <selection activeCell="O28" sqref="O28"/>
    </sheetView>
  </sheetViews>
  <sheetFormatPr defaultColWidth="9.140625" defaultRowHeight="12.75"/>
  <cols>
    <col min="1" max="2" width="12.00390625" style="0" customWidth="1"/>
    <col min="3" max="3" width="11.28125" style="0" customWidth="1"/>
    <col min="4" max="5" width="12.00390625" style="0" customWidth="1"/>
    <col min="8" max="9" width="13.140625" style="0" customWidth="1"/>
    <col min="10" max="10" width="12.00390625" style="0" customWidth="1"/>
    <col min="11" max="11" width="11.57421875" style="0" customWidth="1"/>
    <col min="12" max="12" width="12.00390625" style="0" customWidth="1"/>
  </cols>
  <sheetData>
    <row r="1" spans="1:13" ht="13.5" thickBot="1">
      <c r="A1" s="28" t="s">
        <v>155</v>
      </c>
      <c r="B1" s="345" t="s">
        <v>4</v>
      </c>
      <c r="C1" s="29" t="s">
        <v>134</v>
      </c>
      <c r="D1" s="29" t="s">
        <v>2</v>
      </c>
      <c r="E1" s="29" t="s">
        <v>93</v>
      </c>
      <c r="F1" s="30"/>
      <c r="H1" s="28" t="s">
        <v>156</v>
      </c>
      <c r="I1" s="345" t="s">
        <v>4</v>
      </c>
      <c r="J1" s="29" t="s">
        <v>134</v>
      </c>
      <c r="K1" s="29" t="s">
        <v>2</v>
      </c>
      <c r="L1" s="29" t="s">
        <v>93</v>
      </c>
      <c r="M1" s="30"/>
    </row>
    <row r="2" spans="1:13" ht="14.25">
      <c r="A2" s="346" t="s">
        <v>157</v>
      </c>
      <c r="B2" s="347">
        <v>6</v>
      </c>
      <c r="C2" s="292">
        <v>3</v>
      </c>
      <c r="D2" s="34">
        <v>2</v>
      </c>
      <c r="E2" s="34"/>
      <c r="F2" s="35">
        <f>SUM(B2:E2)</f>
        <v>11</v>
      </c>
      <c r="H2" s="348" t="s">
        <v>157</v>
      </c>
      <c r="I2" s="349">
        <v>38</v>
      </c>
      <c r="J2" s="292">
        <v>32</v>
      </c>
      <c r="K2" s="34"/>
      <c r="L2" s="34"/>
      <c r="M2" s="39">
        <f>SUM(I2:L2)</f>
        <v>70</v>
      </c>
    </row>
    <row r="3" spans="1:13" ht="12.75">
      <c r="A3" s="350" t="s">
        <v>158</v>
      </c>
      <c r="B3" s="351">
        <v>1</v>
      </c>
      <c r="C3" s="56">
        <v>3</v>
      </c>
      <c r="D3" s="38">
        <v>1</v>
      </c>
      <c r="E3" s="38">
        <v>0</v>
      </c>
      <c r="F3" s="35">
        <f aca="true" t="shared" si="0" ref="F3:F10">SUM(B3:E3)</f>
        <v>5</v>
      </c>
      <c r="H3" s="350" t="s">
        <v>158</v>
      </c>
      <c r="I3" s="351">
        <v>6</v>
      </c>
      <c r="J3" s="56">
        <v>21</v>
      </c>
      <c r="K3" s="38"/>
      <c r="L3" s="38"/>
      <c r="M3" s="39">
        <f>SUM(I3:L3)</f>
        <v>27</v>
      </c>
    </row>
    <row r="4" spans="1:13" ht="12.75">
      <c r="A4" s="350" t="s">
        <v>159</v>
      </c>
      <c r="B4" s="351">
        <v>14</v>
      </c>
      <c r="C4" s="56">
        <v>18</v>
      </c>
      <c r="D4" s="38">
        <v>17</v>
      </c>
      <c r="E4" s="38">
        <v>16</v>
      </c>
      <c r="F4" s="35">
        <f t="shared" si="0"/>
        <v>65</v>
      </c>
      <c r="H4" s="350" t="s">
        <v>159</v>
      </c>
      <c r="I4" s="351">
        <v>120</v>
      </c>
      <c r="J4" s="56">
        <v>159</v>
      </c>
      <c r="K4" s="38">
        <v>129</v>
      </c>
      <c r="L4" s="38"/>
      <c r="M4" s="39">
        <f>SUM(I4:L4)</f>
        <v>408</v>
      </c>
    </row>
    <row r="5" spans="1:13" ht="12.75">
      <c r="A5" s="350" t="s">
        <v>160</v>
      </c>
      <c r="B5" s="351">
        <v>20</v>
      </c>
      <c r="C5" s="56">
        <v>18</v>
      </c>
      <c r="D5" s="38">
        <v>16</v>
      </c>
      <c r="E5" s="38">
        <v>10</v>
      </c>
      <c r="F5" s="35">
        <f t="shared" si="0"/>
        <v>64</v>
      </c>
      <c r="H5" s="350" t="s">
        <v>160</v>
      </c>
      <c r="I5" s="351">
        <v>128</v>
      </c>
      <c r="J5" s="56">
        <v>139</v>
      </c>
      <c r="K5" s="38">
        <v>102</v>
      </c>
      <c r="L5" s="38"/>
      <c r="M5" s="39">
        <f aca="true" t="shared" si="1" ref="M5:M10">SUM(I5:L5)</f>
        <v>369</v>
      </c>
    </row>
    <row r="6" spans="1:13" ht="12.75">
      <c r="A6" s="350" t="s">
        <v>161</v>
      </c>
      <c r="B6" s="351">
        <v>6</v>
      </c>
      <c r="C6" s="56">
        <v>8</v>
      </c>
      <c r="D6" s="38">
        <v>0</v>
      </c>
      <c r="E6" s="38">
        <v>0</v>
      </c>
      <c r="F6" s="35">
        <f t="shared" si="0"/>
        <v>14</v>
      </c>
      <c r="H6" s="350" t="s">
        <v>161</v>
      </c>
      <c r="I6" s="351">
        <v>43</v>
      </c>
      <c r="J6" s="56">
        <v>53</v>
      </c>
      <c r="K6" s="38">
        <v>0</v>
      </c>
      <c r="L6" s="38">
        <v>0</v>
      </c>
      <c r="M6" s="39">
        <f t="shared" si="1"/>
        <v>96</v>
      </c>
    </row>
    <row r="7" spans="1:13" ht="12.75">
      <c r="A7" s="350" t="s">
        <v>162</v>
      </c>
      <c r="B7" s="351">
        <v>8</v>
      </c>
      <c r="C7" s="56">
        <v>10</v>
      </c>
      <c r="D7" s="38">
        <v>10</v>
      </c>
      <c r="E7" s="38">
        <v>0</v>
      </c>
      <c r="F7" s="35">
        <f t="shared" si="0"/>
        <v>28</v>
      </c>
      <c r="H7" s="350" t="s">
        <v>162</v>
      </c>
      <c r="I7" s="351">
        <v>101</v>
      </c>
      <c r="J7" s="56">
        <v>114</v>
      </c>
      <c r="K7" s="38">
        <v>77</v>
      </c>
      <c r="L7" s="38">
        <v>0</v>
      </c>
      <c r="M7" s="39">
        <f t="shared" si="1"/>
        <v>292</v>
      </c>
    </row>
    <row r="8" spans="1:13" ht="12.75">
      <c r="A8" s="350" t="s">
        <v>163</v>
      </c>
      <c r="B8" s="351">
        <v>0</v>
      </c>
      <c r="C8" s="56">
        <v>10</v>
      </c>
      <c r="D8" s="38">
        <v>8</v>
      </c>
      <c r="E8" s="38">
        <v>12</v>
      </c>
      <c r="F8" s="35">
        <f t="shared" si="0"/>
        <v>30</v>
      </c>
      <c r="H8" s="350" t="s">
        <v>163</v>
      </c>
      <c r="I8" s="351">
        <v>0</v>
      </c>
      <c r="J8" s="56">
        <v>155</v>
      </c>
      <c r="K8" s="38">
        <v>63</v>
      </c>
      <c r="L8" s="38">
        <v>71</v>
      </c>
      <c r="M8" s="39">
        <f t="shared" si="1"/>
        <v>289</v>
      </c>
    </row>
    <row r="9" spans="1:13" ht="12.75">
      <c r="A9" s="350" t="s">
        <v>164</v>
      </c>
      <c r="B9" s="351">
        <v>18</v>
      </c>
      <c r="C9" s="56">
        <v>14</v>
      </c>
      <c r="D9" s="38">
        <v>8</v>
      </c>
      <c r="E9" s="38">
        <v>12</v>
      </c>
      <c r="F9" s="35">
        <f t="shared" si="0"/>
        <v>52</v>
      </c>
      <c r="H9" s="350" t="s">
        <v>164</v>
      </c>
      <c r="I9" s="351">
        <v>119</v>
      </c>
      <c r="J9" s="56">
        <v>152</v>
      </c>
      <c r="K9" s="38">
        <v>51</v>
      </c>
      <c r="L9" s="38">
        <v>46</v>
      </c>
      <c r="M9" s="39">
        <f t="shared" si="1"/>
        <v>368</v>
      </c>
    </row>
    <row r="10" spans="1:13" ht="13.5" thickBot="1">
      <c r="A10" s="352" t="s">
        <v>165</v>
      </c>
      <c r="B10" s="25">
        <v>16</v>
      </c>
      <c r="C10" s="50">
        <v>12</v>
      </c>
      <c r="D10" s="51">
        <v>16</v>
      </c>
      <c r="E10" s="51">
        <v>8</v>
      </c>
      <c r="F10" s="35">
        <f t="shared" si="0"/>
        <v>52</v>
      </c>
      <c r="H10" s="353" t="s">
        <v>165</v>
      </c>
      <c r="I10" s="354">
        <v>119</v>
      </c>
      <c r="J10" s="355">
        <v>55</v>
      </c>
      <c r="K10" s="156">
        <v>101</v>
      </c>
      <c r="L10" s="156"/>
      <c r="M10" s="157">
        <f t="shared" si="1"/>
        <v>275</v>
      </c>
    </row>
    <row r="11" spans="1:14" ht="16.5" thickBot="1">
      <c r="A11" s="356" t="s">
        <v>143</v>
      </c>
      <c r="B11" s="357">
        <f>SUM(B2:B10)</f>
        <v>89</v>
      </c>
      <c r="C11" s="345">
        <f>SUM(C2:C10)</f>
        <v>96</v>
      </c>
      <c r="D11" s="29">
        <f>SUM(D2:D10)</f>
        <v>78</v>
      </c>
      <c r="E11" s="29">
        <f>SUM(E2:E10)</f>
        <v>58</v>
      </c>
      <c r="F11" s="358">
        <f>SUM(B11:E11)</f>
        <v>321</v>
      </c>
      <c r="H11" s="359" t="s">
        <v>143</v>
      </c>
      <c r="I11" s="360">
        <f>SUM(I2:I10)</f>
        <v>674</v>
      </c>
      <c r="J11" s="361">
        <f>SUM(J2:J10)</f>
        <v>880</v>
      </c>
      <c r="K11" s="362">
        <f>SUM(K2:K10)</f>
        <v>523</v>
      </c>
      <c r="L11" s="362">
        <f>SUM(L2:L10)</f>
        <v>117</v>
      </c>
      <c r="M11" s="363">
        <f>SUM(I11:L11)</f>
        <v>2194</v>
      </c>
      <c r="N11" s="61"/>
    </row>
    <row r="12" ht="13.5" thickBot="1"/>
    <row r="13" spans="1:13" ht="13.5" thickBot="1">
      <c r="A13" s="356" t="s">
        <v>166</v>
      </c>
      <c r="B13" s="345" t="s">
        <v>4</v>
      </c>
      <c r="C13" s="345" t="s">
        <v>134</v>
      </c>
      <c r="D13" s="29" t="s">
        <v>2</v>
      </c>
      <c r="E13" s="29" t="s">
        <v>93</v>
      </c>
      <c r="F13" s="30"/>
      <c r="H13" s="28" t="s">
        <v>167</v>
      </c>
      <c r="I13" s="345" t="s">
        <v>4</v>
      </c>
      <c r="J13" s="29" t="s">
        <v>134</v>
      </c>
      <c r="K13" s="29" t="s">
        <v>2</v>
      </c>
      <c r="L13" s="29" t="s">
        <v>93</v>
      </c>
      <c r="M13" s="30"/>
    </row>
    <row r="14" spans="1:13" ht="12.75">
      <c r="A14" s="36" t="s">
        <v>157</v>
      </c>
      <c r="B14" s="349">
        <v>6</v>
      </c>
      <c r="C14" s="292">
        <v>2</v>
      </c>
      <c r="D14" s="34">
        <v>1</v>
      </c>
      <c r="E14" s="34"/>
      <c r="F14" s="35">
        <f>SUM(B14:E14)</f>
        <v>9</v>
      </c>
      <c r="H14" s="348" t="s">
        <v>157</v>
      </c>
      <c r="I14" s="349">
        <v>40</v>
      </c>
      <c r="J14" s="292">
        <v>15</v>
      </c>
      <c r="K14" s="34"/>
      <c r="L14" s="34"/>
      <c r="M14" s="35">
        <f>SUM(I14:L14)</f>
        <v>55</v>
      </c>
    </row>
    <row r="15" spans="1:13" ht="12.75">
      <c r="A15" s="350" t="s">
        <v>158</v>
      </c>
      <c r="B15" s="351">
        <v>0</v>
      </c>
      <c r="C15" s="56">
        <v>2</v>
      </c>
      <c r="D15" s="38">
        <v>0</v>
      </c>
      <c r="E15" s="38">
        <v>0</v>
      </c>
      <c r="F15" s="35">
        <f aca="true" t="shared" si="2" ref="F15:F22">SUM(B15:E15)</f>
        <v>2</v>
      </c>
      <c r="H15" s="350" t="s">
        <v>158</v>
      </c>
      <c r="I15" s="351">
        <v>7</v>
      </c>
      <c r="J15" s="56">
        <v>19</v>
      </c>
      <c r="K15" s="38"/>
      <c r="L15" s="38"/>
      <c r="M15" s="39">
        <f>SUM(I15:L15)</f>
        <v>26</v>
      </c>
    </row>
    <row r="16" spans="1:13" ht="12.75">
      <c r="A16" s="350" t="s">
        <v>159</v>
      </c>
      <c r="B16" s="351">
        <v>13</v>
      </c>
      <c r="C16" s="56">
        <v>11</v>
      </c>
      <c r="D16" s="38">
        <v>9</v>
      </c>
      <c r="E16" s="38"/>
      <c r="F16" s="35">
        <f t="shared" si="2"/>
        <v>33</v>
      </c>
      <c r="H16" s="350" t="s">
        <v>159</v>
      </c>
      <c r="I16" s="351">
        <v>40</v>
      </c>
      <c r="J16" s="56">
        <v>99</v>
      </c>
      <c r="K16" s="38">
        <v>64</v>
      </c>
      <c r="L16" s="38"/>
      <c r="M16" s="39">
        <f>SUM(I16:L16)</f>
        <v>203</v>
      </c>
    </row>
    <row r="17" spans="1:13" ht="12.75">
      <c r="A17" s="350" t="s">
        <v>160</v>
      </c>
      <c r="B17" s="351">
        <v>10</v>
      </c>
      <c r="C17" s="56">
        <v>14</v>
      </c>
      <c r="D17" s="38">
        <v>7</v>
      </c>
      <c r="E17" s="38"/>
      <c r="F17" s="35">
        <f t="shared" si="2"/>
        <v>31</v>
      </c>
      <c r="H17" s="350" t="s">
        <v>160</v>
      </c>
      <c r="I17" s="351">
        <v>120</v>
      </c>
      <c r="J17" s="56">
        <v>80</v>
      </c>
      <c r="K17" s="38">
        <v>92</v>
      </c>
      <c r="L17" s="38"/>
      <c r="M17" s="39">
        <f aca="true" t="shared" si="3" ref="M17:M22">SUM(I17:L17)</f>
        <v>292</v>
      </c>
    </row>
    <row r="18" spans="1:13" ht="12.75">
      <c r="A18" s="350" t="s">
        <v>161</v>
      </c>
      <c r="B18" s="351">
        <v>5</v>
      </c>
      <c r="C18" s="56">
        <v>5</v>
      </c>
      <c r="D18" s="38">
        <v>0</v>
      </c>
      <c r="E18" s="38">
        <v>0</v>
      </c>
      <c r="F18" s="35">
        <f t="shared" si="2"/>
        <v>10</v>
      </c>
      <c r="H18" s="350" t="s">
        <v>161</v>
      </c>
      <c r="I18" s="351">
        <v>19</v>
      </c>
      <c r="J18" s="56">
        <v>38</v>
      </c>
      <c r="K18" s="38">
        <v>0</v>
      </c>
      <c r="L18" s="38">
        <v>0</v>
      </c>
      <c r="M18" s="39">
        <f t="shared" si="3"/>
        <v>57</v>
      </c>
    </row>
    <row r="19" spans="1:13" ht="12.75">
      <c r="A19" s="350" t="s">
        <v>162</v>
      </c>
      <c r="B19" s="351">
        <v>8</v>
      </c>
      <c r="C19" s="58">
        <v>10</v>
      </c>
      <c r="D19" s="38">
        <v>6</v>
      </c>
      <c r="E19" s="38">
        <v>0</v>
      </c>
      <c r="F19" s="35">
        <f t="shared" si="2"/>
        <v>24</v>
      </c>
      <c r="H19" s="350" t="s">
        <v>162</v>
      </c>
      <c r="I19" s="351">
        <v>34</v>
      </c>
      <c r="J19" s="56">
        <v>38</v>
      </c>
      <c r="K19" s="38">
        <v>59</v>
      </c>
      <c r="L19" s="38">
        <v>0</v>
      </c>
      <c r="M19" s="39">
        <f t="shared" si="3"/>
        <v>131</v>
      </c>
    </row>
    <row r="20" spans="1:13" ht="12.75">
      <c r="A20" s="350" t="s">
        <v>163</v>
      </c>
      <c r="B20" s="351">
        <v>0</v>
      </c>
      <c r="C20" s="56">
        <v>9</v>
      </c>
      <c r="D20" s="38">
        <v>6</v>
      </c>
      <c r="E20" s="38">
        <v>7</v>
      </c>
      <c r="F20" s="35">
        <f t="shared" si="2"/>
        <v>22</v>
      </c>
      <c r="H20" s="350" t="s">
        <v>163</v>
      </c>
      <c r="I20" s="351">
        <v>0</v>
      </c>
      <c r="J20" s="56">
        <v>20</v>
      </c>
      <c r="K20" s="38">
        <v>30</v>
      </c>
      <c r="L20" s="38">
        <v>61</v>
      </c>
      <c r="M20" s="39">
        <f t="shared" si="3"/>
        <v>111</v>
      </c>
    </row>
    <row r="21" spans="1:13" ht="12.75">
      <c r="A21" s="350" t="s">
        <v>164</v>
      </c>
      <c r="B21" s="351">
        <v>11</v>
      </c>
      <c r="C21" s="56">
        <v>13</v>
      </c>
      <c r="D21" s="38">
        <v>7</v>
      </c>
      <c r="E21" s="38">
        <v>4</v>
      </c>
      <c r="F21" s="35">
        <f t="shared" si="2"/>
        <v>35</v>
      </c>
      <c r="H21" s="350" t="s">
        <v>164</v>
      </c>
      <c r="I21" s="351">
        <v>89</v>
      </c>
      <c r="J21" s="56">
        <v>31</v>
      </c>
      <c r="K21" s="38">
        <v>11</v>
      </c>
      <c r="L21" s="38">
        <v>34</v>
      </c>
      <c r="M21" s="39">
        <f t="shared" si="3"/>
        <v>165</v>
      </c>
    </row>
    <row r="22" spans="1:13" ht="13.5" thickBot="1">
      <c r="A22" s="353" t="s">
        <v>165</v>
      </c>
      <c r="B22" s="354">
        <v>11</v>
      </c>
      <c r="C22" s="355">
        <v>4</v>
      </c>
      <c r="D22" s="156">
        <v>9</v>
      </c>
      <c r="E22" s="156"/>
      <c r="F22" s="157">
        <f t="shared" si="2"/>
        <v>24</v>
      </c>
      <c r="H22" s="353" t="s">
        <v>165</v>
      </c>
      <c r="I22" s="354">
        <v>55</v>
      </c>
      <c r="J22" s="355">
        <v>67</v>
      </c>
      <c r="K22" s="156">
        <v>68</v>
      </c>
      <c r="L22" s="156"/>
      <c r="M22" s="157">
        <f t="shared" si="3"/>
        <v>190</v>
      </c>
    </row>
    <row r="23" spans="1:13" ht="13.5" thickBot="1">
      <c r="A23" s="364" t="s">
        <v>143</v>
      </c>
      <c r="B23" s="365">
        <f>SUM(B14:B22)</f>
        <v>64</v>
      </c>
      <c r="C23" s="361">
        <f>SUM(C14:C22)</f>
        <v>70</v>
      </c>
      <c r="D23" s="362">
        <f>SUM(D14:D22)</f>
        <v>45</v>
      </c>
      <c r="E23" s="362">
        <f>SUM(E14:E22)</f>
        <v>11</v>
      </c>
      <c r="F23" s="363">
        <f>SUM(B23:E23)</f>
        <v>190</v>
      </c>
      <c r="H23" s="359" t="s">
        <v>143</v>
      </c>
      <c r="I23" s="360">
        <f>SUM(I14:I22)</f>
        <v>404</v>
      </c>
      <c r="J23" s="361">
        <f>SUM(J14:J22)</f>
        <v>407</v>
      </c>
      <c r="K23" s="362">
        <f>SUM(K14:K22)</f>
        <v>324</v>
      </c>
      <c r="L23" s="362">
        <f>SUM(L14:L22)</f>
        <v>95</v>
      </c>
      <c r="M23" s="363">
        <f>SUM(I23:L23)</f>
        <v>1230</v>
      </c>
    </row>
    <row r="24" ht="13.5" thickBot="1"/>
    <row r="25" spans="1:13" ht="18.75" thickBot="1">
      <c r="A25" s="356" t="s">
        <v>168</v>
      </c>
      <c r="B25" s="345" t="s">
        <v>4</v>
      </c>
      <c r="C25" s="345" t="s">
        <v>134</v>
      </c>
      <c r="D25" s="29" t="s">
        <v>2</v>
      </c>
      <c r="E25" s="29" t="s">
        <v>93</v>
      </c>
      <c r="F25" s="30"/>
      <c r="H25" s="366" t="s">
        <v>169</v>
      </c>
      <c r="I25" s="345" t="s">
        <v>4</v>
      </c>
      <c r="J25" s="29" t="s">
        <v>134</v>
      </c>
      <c r="K25" s="29" t="s">
        <v>2</v>
      </c>
      <c r="L25" s="29" t="s">
        <v>93</v>
      </c>
      <c r="M25" s="30"/>
    </row>
    <row r="26" spans="1:13" ht="12.75">
      <c r="A26" s="36" t="s">
        <v>157</v>
      </c>
      <c r="B26" s="349">
        <v>0</v>
      </c>
      <c r="C26" s="292">
        <v>0</v>
      </c>
      <c r="D26" s="34">
        <v>0</v>
      </c>
      <c r="E26" s="34">
        <v>0</v>
      </c>
      <c r="F26" s="35">
        <f>SUM(B26:E26)</f>
        <v>0</v>
      </c>
      <c r="H26" s="348" t="s">
        <v>157</v>
      </c>
      <c r="I26" s="367" t="s">
        <v>171</v>
      </c>
      <c r="J26" s="368" t="s">
        <v>170</v>
      </c>
      <c r="K26" s="369" t="s">
        <v>170</v>
      </c>
      <c r="L26" s="369"/>
      <c r="M26" s="370"/>
    </row>
    <row r="27" spans="1:13" ht="12.75">
      <c r="A27" s="350" t="s">
        <v>158</v>
      </c>
      <c r="B27" s="351">
        <v>0</v>
      </c>
      <c r="C27" s="56">
        <v>0</v>
      </c>
      <c r="D27" s="38">
        <v>0</v>
      </c>
      <c r="E27" s="38">
        <v>0</v>
      </c>
      <c r="F27" s="35">
        <f aca="true" t="shared" si="4" ref="F27:F34">SUM(B27:E27)</f>
        <v>0</v>
      </c>
      <c r="H27" s="350" t="s">
        <v>158</v>
      </c>
      <c r="I27" s="371"/>
      <c r="J27" s="372" t="s">
        <v>170</v>
      </c>
      <c r="K27" s="277"/>
      <c r="L27" s="373"/>
      <c r="M27" s="374"/>
    </row>
    <row r="28" spans="1:13" ht="12.75">
      <c r="A28" s="350" t="s">
        <v>159</v>
      </c>
      <c r="B28" s="351">
        <v>1</v>
      </c>
      <c r="C28" s="56">
        <v>3</v>
      </c>
      <c r="D28" s="38">
        <v>0</v>
      </c>
      <c r="E28" s="38"/>
      <c r="F28" s="35">
        <f t="shared" si="4"/>
        <v>4</v>
      </c>
      <c r="H28" s="350" t="s">
        <v>159</v>
      </c>
      <c r="I28" s="371" t="s">
        <v>171</v>
      </c>
      <c r="J28" s="372" t="s">
        <v>170</v>
      </c>
      <c r="K28" s="277" t="s">
        <v>172</v>
      </c>
      <c r="L28" s="277" t="s">
        <v>170</v>
      </c>
      <c r="M28" s="374"/>
    </row>
    <row r="29" spans="1:13" ht="12.75">
      <c r="A29" s="350" t="s">
        <v>160</v>
      </c>
      <c r="B29" s="351">
        <v>1</v>
      </c>
      <c r="C29" s="56">
        <v>1</v>
      </c>
      <c r="D29" s="38">
        <v>0</v>
      </c>
      <c r="E29" s="38"/>
      <c r="F29" s="35">
        <f t="shared" si="4"/>
        <v>2</v>
      </c>
      <c r="H29" s="350" t="s">
        <v>160</v>
      </c>
      <c r="I29" s="371" t="s">
        <v>173</v>
      </c>
      <c r="J29" s="372" t="s">
        <v>174</v>
      </c>
      <c r="K29" s="277" t="s">
        <v>175</v>
      </c>
      <c r="L29" s="277" t="s">
        <v>175</v>
      </c>
      <c r="M29" s="374"/>
    </row>
    <row r="30" spans="1:13" ht="12.75">
      <c r="A30" s="350" t="s">
        <v>161</v>
      </c>
      <c r="B30" s="351">
        <v>0</v>
      </c>
      <c r="C30" s="56">
        <v>0</v>
      </c>
      <c r="D30" s="38">
        <v>0</v>
      </c>
      <c r="E30" s="38">
        <v>0</v>
      </c>
      <c r="F30" s="35">
        <f t="shared" si="4"/>
        <v>0</v>
      </c>
      <c r="H30" s="350" t="s">
        <v>161</v>
      </c>
      <c r="I30" s="371" t="s">
        <v>171</v>
      </c>
      <c r="J30" s="372" t="s">
        <v>174</v>
      </c>
      <c r="K30" s="373"/>
      <c r="L30" s="373"/>
      <c r="M30" s="374"/>
    </row>
    <row r="31" spans="1:13" ht="12.75">
      <c r="A31" s="350" t="s">
        <v>162</v>
      </c>
      <c r="B31" s="351">
        <v>0</v>
      </c>
      <c r="C31" s="58">
        <v>0</v>
      </c>
      <c r="D31" s="38">
        <v>0</v>
      </c>
      <c r="E31" s="38">
        <v>0</v>
      </c>
      <c r="F31" s="35">
        <f t="shared" si="4"/>
        <v>0</v>
      </c>
      <c r="H31" s="350" t="s">
        <v>162</v>
      </c>
      <c r="I31" s="371" t="s">
        <v>171</v>
      </c>
      <c r="J31" s="372" t="s">
        <v>176</v>
      </c>
      <c r="K31" s="277" t="s">
        <v>170</v>
      </c>
      <c r="L31" s="373"/>
      <c r="M31" s="374"/>
    </row>
    <row r="32" spans="1:13" ht="12.75">
      <c r="A32" s="350" t="s">
        <v>163</v>
      </c>
      <c r="B32" s="351">
        <v>0</v>
      </c>
      <c r="C32" s="56">
        <v>0</v>
      </c>
      <c r="D32" s="38">
        <v>0</v>
      </c>
      <c r="E32" s="38">
        <v>0</v>
      </c>
      <c r="F32" s="35">
        <f t="shared" si="4"/>
        <v>0</v>
      </c>
      <c r="H32" s="350" t="s">
        <v>163</v>
      </c>
      <c r="I32" s="375"/>
      <c r="J32" s="372" t="s">
        <v>171</v>
      </c>
      <c r="K32" s="277" t="s">
        <v>174</v>
      </c>
      <c r="L32" s="277" t="s">
        <v>170</v>
      </c>
      <c r="M32" s="374"/>
    </row>
    <row r="33" spans="1:13" ht="12.75">
      <c r="A33" s="350" t="s">
        <v>164</v>
      </c>
      <c r="B33" s="351">
        <v>1</v>
      </c>
      <c r="C33" s="56">
        <v>0</v>
      </c>
      <c r="D33" s="38">
        <v>1</v>
      </c>
      <c r="E33" s="38"/>
      <c r="F33" s="35">
        <f t="shared" si="4"/>
        <v>2</v>
      </c>
      <c r="H33" s="350" t="s">
        <v>164</v>
      </c>
      <c r="I33" s="371" t="s">
        <v>172</v>
      </c>
      <c r="J33" s="372" t="s">
        <v>171</v>
      </c>
      <c r="K33" s="277" t="s">
        <v>171</v>
      </c>
      <c r="L33" s="277" t="s">
        <v>174</v>
      </c>
      <c r="M33" s="374"/>
    </row>
    <row r="34" spans="1:13" ht="13.5" thickBot="1">
      <c r="A34" s="353" t="s">
        <v>165</v>
      </c>
      <c r="B34" s="354">
        <v>1</v>
      </c>
      <c r="C34" s="355">
        <v>0</v>
      </c>
      <c r="D34" s="156">
        <v>0</v>
      </c>
      <c r="E34" s="156"/>
      <c r="F34" s="157">
        <f t="shared" si="4"/>
        <v>1</v>
      </c>
      <c r="H34" s="353" t="s">
        <v>165</v>
      </c>
      <c r="I34" s="376" t="s">
        <v>170</v>
      </c>
      <c r="J34" s="377" t="s">
        <v>173</v>
      </c>
      <c r="K34" s="378" t="s">
        <v>173</v>
      </c>
      <c r="L34" s="378" t="s">
        <v>170</v>
      </c>
      <c r="M34" s="379"/>
    </row>
    <row r="35" spans="1:13" ht="13.5" thickBot="1">
      <c r="A35" s="364" t="s">
        <v>143</v>
      </c>
      <c r="B35" s="365">
        <f>SUM(B26:B34)</f>
        <v>4</v>
      </c>
      <c r="C35" s="361">
        <f>SUM(C26:C34)</f>
        <v>4</v>
      </c>
      <c r="D35" s="361">
        <f>SUM(D26:D34)</f>
        <v>1</v>
      </c>
      <c r="E35" s="361">
        <f>SUM(E26:E34)</f>
        <v>0</v>
      </c>
      <c r="F35" s="363">
        <f>SUM(B35:E35)</f>
        <v>9</v>
      </c>
      <c r="H35" s="359"/>
      <c r="I35" s="360"/>
      <c r="J35" s="361"/>
      <c r="K35" s="362"/>
      <c r="L35" s="362"/>
      <c r="M35" s="363"/>
    </row>
    <row r="36" ht="13.5" thickBot="1"/>
    <row r="37" spans="1:6" ht="13.5" thickBot="1">
      <c r="A37" s="356" t="s">
        <v>177</v>
      </c>
      <c r="B37" s="345" t="s">
        <v>4</v>
      </c>
      <c r="C37" s="345" t="s">
        <v>134</v>
      </c>
      <c r="D37" s="29" t="s">
        <v>2</v>
      </c>
      <c r="E37" s="29" t="s">
        <v>93</v>
      </c>
      <c r="F37" s="30"/>
    </row>
    <row r="38" spans="1:6" ht="12.75">
      <c r="A38" s="36" t="s">
        <v>157</v>
      </c>
      <c r="B38" s="349">
        <v>0</v>
      </c>
      <c r="C38" s="34">
        <f>C2-C14-C26</f>
        <v>1</v>
      </c>
      <c r="D38" s="34">
        <f>D2-D14-D26</f>
        <v>1</v>
      </c>
      <c r="E38" s="34">
        <f>E2-E14-E26</f>
        <v>0</v>
      </c>
      <c r="F38" s="35">
        <f>SUM(B38:E38)</f>
        <v>2</v>
      </c>
    </row>
    <row r="39" spans="1:6" ht="12.75">
      <c r="A39" s="350" t="s">
        <v>158</v>
      </c>
      <c r="B39" s="349">
        <v>1</v>
      </c>
      <c r="C39" s="34">
        <f>C3-C15-C27</f>
        <v>1</v>
      </c>
      <c r="D39" s="34">
        <f aca="true" t="shared" si="5" ref="D39:E46">D3-D15-D27</f>
        <v>1</v>
      </c>
      <c r="E39" s="34">
        <f t="shared" si="5"/>
        <v>0</v>
      </c>
      <c r="F39" s="35">
        <f aca="true" t="shared" si="6" ref="F39:F46">SUM(B39:E39)</f>
        <v>3</v>
      </c>
    </row>
    <row r="40" spans="1:6" ht="12.75">
      <c r="A40" s="350" t="s">
        <v>159</v>
      </c>
      <c r="B40" s="349">
        <v>0</v>
      </c>
      <c r="C40" s="34">
        <v>3</v>
      </c>
      <c r="D40" s="34">
        <f t="shared" si="5"/>
        <v>8</v>
      </c>
      <c r="E40" s="34">
        <f t="shared" si="5"/>
        <v>16</v>
      </c>
      <c r="F40" s="35">
        <f t="shared" si="6"/>
        <v>27</v>
      </c>
    </row>
    <row r="41" spans="1:6" ht="12.75">
      <c r="A41" s="350" t="s">
        <v>160</v>
      </c>
      <c r="B41" s="349">
        <v>9</v>
      </c>
      <c r="C41" s="34">
        <v>3</v>
      </c>
      <c r="D41" s="34">
        <f t="shared" si="5"/>
        <v>9</v>
      </c>
      <c r="E41" s="34">
        <f t="shared" si="5"/>
        <v>10</v>
      </c>
      <c r="F41" s="35">
        <f t="shared" si="6"/>
        <v>31</v>
      </c>
    </row>
    <row r="42" spans="1:6" ht="12.75">
      <c r="A42" s="350" t="s">
        <v>161</v>
      </c>
      <c r="B42" s="349">
        <v>1</v>
      </c>
      <c r="C42" s="34">
        <v>3</v>
      </c>
      <c r="D42" s="34">
        <f t="shared" si="5"/>
        <v>0</v>
      </c>
      <c r="E42" s="34">
        <f t="shared" si="5"/>
        <v>0</v>
      </c>
      <c r="F42" s="35">
        <f t="shared" si="6"/>
        <v>4</v>
      </c>
    </row>
    <row r="43" spans="1:6" ht="12.75">
      <c r="A43" s="350" t="s">
        <v>162</v>
      </c>
      <c r="B43" s="349">
        <v>0</v>
      </c>
      <c r="C43" s="34">
        <v>2</v>
      </c>
      <c r="D43" s="34">
        <f t="shared" si="5"/>
        <v>4</v>
      </c>
      <c r="E43" s="34">
        <f t="shared" si="5"/>
        <v>0</v>
      </c>
      <c r="F43" s="35">
        <f t="shared" si="6"/>
        <v>6</v>
      </c>
    </row>
    <row r="44" spans="1:6" ht="12.75">
      <c r="A44" s="350" t="s">
        <v>163</v>
      </c>
      <c r="B44" s="349">
        <v>0</v>
      </c>
      <c r="C44" s="34">
        <v>1</v>
      </c>
      <c r="D44" s="34">
        <f t="shared" si="5"/>
        <v>2</v>
      </c>
      <c r="E44" s="34">
        <f t="shared" si="5"/>
        <v>5</v>
      </c>
      <c r="F44" s="35">
        <f t="shared" si="6"/>
        <v>8</v>
      </c>
    </row>
    <row r="45" spans="1:6" ht="12.75">
      <c r="A45" s="350" t="s">
        <v>164</v>
      </c>
      <c r="B45" s="349">
        <v>6</v>
      </c>
      <c r="C45" s="34">
        <v>1</v>
      </c>
      <c r="D45" s="34">
        <f t="shared" si="5"/>
        <v>0</v>
      </c>
      <c r="E45" s="34">
        <f t="shared" si="5"/>
        <v>8</v>
      </c>
      <c r="F45" s="35">
        <f t="shared" si="6"/>
        <v>15</v>
      </c>
    </row>
    <row r="46" spans="1:6" ht="13.5" thickBot="1">
      <c r="A46" s="353" t="s">
        <v>165</v>
      </c>
      <c r="B46" s="380">
        <v>4</v>
      </c>
      <c r="C46" s="155">
        <v>7</v>
      </c>
      <c r="D46" s="156">
        <f t="shared" si="5"/>
        <v>7</v>
      </c>
      <c r="E46" s="156">
        <f t="shared" si="5"/>
        <v>8</v>
      </c>
      <c r="F46" s="157">
        <f t="shared" si="6"/>
        <v>26</v>
      </c>
    </row>
    <row r="47" spans="1:6" ht="13.5" thickBot="1">
      <c r="A47" s="364" t="s">
        <v>143</v>
      </c>
      <c r="B47" s="365">
        <f>SUM(B38:B46)</f>
        <v>21</v>
      </c>
      <c r="C47" s="361">
        <f>SUM(C38:C46)</f>
        <v>22</v>
      </c>
      <c r="D47" s="362">
        <f>SUM(D38:D46)</f>
        <v>32</v>
      </c>
      <c r="E47" s="362">
        <f>SUM(E38:E46)</f>
        <v>47</v>
      </c>
      <c r="F47" s="363">
        <f>SUM(B47:E47)</f>
        <v>122</v>
      </c>
    </row>
  </sheetData>
  <conditionalFormatting sqref="O37:O65536 P1:IV65536 O1:O35 A27:B37 J1:M35 H1:I1 A15:B25 A1:B1 A3:B13 H15:I25 A39:C65536 C1:C38 N1:N65536 H36:M65536 H3:I13 H27:I35 D1:G65536">
    <cfRule type="cellIs" priority="1" dxfId="0" operator="equal" stopIfTrue="1">
      <formula>"női mk"</formula>
    </cfRule>
    <cfRule type="cellIs" priority="2" dxfId="1" operator="equal" stopIfTrue="1">
      <formula>"női ob"</formula>
    </cfRule>
    <cfRule type="cellIs" priority="3" dxfId="2" operator="equal" stopIfTrue="1">
      <formula>"férfi ob"</formula>
    </cfRule>
  </conditionalFormatting>
  <conditionalFormatting sqref="O36 H2:I2 H14:I14 A2:B2 A14:B14 A26:B26 A38:B38 H26:I26">
    <cfRule type="cellIs" priority="4" dxfId="1" operator="equal" stopIfTrue="1">
      <formula>"női ob"</formula>
    </cfRule>
    <cfRule type="cellIs" priority="5" dxfId="2" operator="equal" stopIfTrue="1">
      <formula>"férfi ob"</formula>
    </cfRule>
  </conditionalFormatting>
  <printOptions/>
  <pageMargins left="0.75" right="0.75" top="1" bottom="1" header="0.5" footer="0.5"/>
  <pageSetup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1">
      <selection activeCell="E14" sqref="E14"/>
    </sheetView>
  </sheetViews>
  <sheetFormatPr defaultColWidth="9.140625" defaultRowHeight="12.75"/>
  <cols>
    <col min="1" max="1" width="23.7109375" style="249" bestFit="1" customWidth="1"/>
    <col min="2" max="2" width="12.8515625" style="205" customWidth="1"/>
    <col min="3" max="3" width="13.00390625" style="205" customWidth="1"/>
    <col min="4" max="4" width="12.7109375" style="205" customWidth="1"/>
    <col min="5" max="6" width="14.00390625" style="205" customWidth="1"/>
    <col min="7" max="7" width="9.140625" style="205" customWidth="1"/>
    <col min="8" max="8" width="9.140625" style="135" customWidth="1"/>
    <col min="9" max="9" width="9.8515625" style="135" customWidth="1"/>
    <col min="10" max="16384" width="9.140625" style="135" customWidth="1"/>
  </cols>
  <sheetData>
    <row r="1" spans="1:6" ht="15" thickBot="1">
      <c r="A1" s="200"/>
      <c r="B1" s="250" t="s">
        <v>93</v>
      </c>
      <c r="C1" s="202" t="s">
        <v>2</v>
      </c>
      <c r="D1" s="203" t="s">
        <v>134</v>
      </c>
      <c r="E1" s="204" t="s">
        <v>4</v>
      </c>
      <c r="F1" s="244" t="s">
        <v>178</v>
      </c>
    </row>
    <row r="2" spans="1:7" ht="14.25">
      <c r="A2" s="200" t="s">
        <v>5</v>
      </c>
      <c r="B2" s="251" t="s">
        <v>136</v>
      </c>
      <c r="C2" s="132" t="s">
        <v>136</v>
      </c>
      <c r="D2" s="132" t="s">
        <v>136</v>
      </c>
      <c r="E2" s="210" t="s">
        <v>137</v>
      </c>
      <c r="F2" s="201"/>
      <c r="G2" s="211" t="s">
        <v>9</v>
      </c>
    </row>
    <row r="3" spans="1:7" ht="15">
      <c r="A3" s="74" t="s">
        <v>108</v>
      </c>
      <c r="B3" s="237">
        <v>14</v>
      </c>
      <c r="C3" s="237">
        <v>15</v>
      </c>
      <c r="D3" s="325"/>
      <c r="E3" s="328"/>
      <c r="F3" s="392"/>
      <c r="G3" s="221">
        <f>SUM(B3:F3)</f>
        <v>29</v>
      </c>
    </row>
    <row r="4" spans="1:7" ht="15">
      <c r="A4" s="22" t="s">
        <v>109</v>
      </c>
      <c r="B4" s="222"/>
      <c r="C4" s="222"/>
      <c r="D4" s="214">
        <v>25</v>
      </c>
      <c r="E4" s="220">
        <v>10</v>
      </c>
      <c r="F4" s="213"/>
      <c r="G4" s="221">
        <f>SUM(B4:F4)</f>
        <v>35</v>
      </c>
    </row>
    <row r="5" spans="1:7" ht="15">
      <c r="A5" s="22" t="s">
        <v>110</v>
      </c>
      <c r="B5" s="214">
        <v>14</v>
      </c>
      <c r="C5" s="214">
        <v>16</v>
      </c>
      <c r="D5" s="217"/>
      <c r="E5" s="226"/>
      <c r="F5" s="383"/>
      <c r="G5" s="221">
        <f aca="true" t="shared" si="0" ref="G5:G70">SUM(B5:F5)</f>
        <v>30</v>
      </c>
    </row>
    <row r="6" spans="1:7" ht="15">
      <c r="A6" s="22" t="s">
        <v>150</v>
      </c>
      <c r="B6" s="222"/>
      <c r="C6" s="222"/>
      <c r="D6" s="222"/>
      <c r="E6" s="220">
        <v>11</v>
      </c>
      <c r="F6" s="213"/>
      <c r="G6" s="221">
        <f t="shared" si="0"/>
        <v>11</v>
      </c>
    </row>
    <row r="7" spans="1:7" ht="15">
      <c r="A7" s="22" t="s">
        <v>141</v>
      </c>
      <c r="B7" s="222"/>
      <c r="C7" s="222"/>
      <c r="D7" s="214">
        <v>5</v>
      </c>
      <c r="E7" s="229"/>
      <c r="F7" s="389"/>
      <c r="G7" s="221">
        <f t="shared" si="0"/>
        <v>5</v>
      </c>
    </row>
    <row r="8" spans="1:7" ht="15">
      <c r="A8" s="22" t="s">
        <v>112</v>
      </c>
      <c r="B8" s="222"/>
      <c r="C8" s="222"/>
      <c r="D8" s="214">
        <v>24</v>
      </c>
      <c r="E8" s="220">
        <v>18</v>
      </c>
      <c r="F8" s="213"/>
      <c r="G8" s="221">
        <f t="shared" si="0"/>
        <v>42</v>
      </c>
    </row>
    <row r="9" spans="1:7" ht="15.75">
      <c r="A9" s="22" t="s">
        <v>60</v>
      </c>
      <c r="B9" s="222"/>
      <c r="C9" s="214">
        <v>16</v>
      </c>
      <c r="D9" s="214">
        <v>29</v>
      </c>
      <c r="E9" s="220">
        <v>24</v>
      </c>
      <c r="F9" s="213"/>
      <c r="G9" s="441">
        <f t="shared" si="0"/>
        <v>69</v>
      </c>
    </row>
    <row r="10" spans="1:7" ht="15">
      <c r="A10" s="22" t="s">
        <v>113</v>
      </c>
      <c r="B10" s="222"/>
      <c r="C10" s="222"/>
      <c r="D10" s="222"/>
      <c r="E10" s="220">
        <v>11</v>
      </c>
      <c r="F10" s="213"/>
      <c r="G10" s="221">
        <f t="shared" si="0"/>
        <v>11</v>
      </c>
    </row>
    <row r="11" spans="1:7" ht="15">
      <c r="A11" s="22" t="s">
        <v>114</v>
      </c>
      <c r="B11" s="214">
        <v>14</v>
      </c>
      <c r="C11" s="214">
        <v>16</v>
      </c>
      <c r="D11" s="217"/>
      <c r="E11" s="226"/>
      <c r="F11" s="383"/>
      <c r="G11" s="221">
        <f t="shared" si="0"/>
        <v>30</v>
      </c>
    </row>
    <row r="12" spans="1:7" ht="15">
      <c r="A12" s="22" t="s">
        <v>20</v>
      </c>
      <c r="B12" s="222"/>
      <c r="C12" s="214">
        <v>4</v>
      </c>
      <c r="D12" s="214">
        <v>29</v>
      </c>
      <c r="E12" s="220">
        <v>25</v>
      </c>
      <c r="F12" s="213"/>
      <c r="G12" s="221">
        <f t="shared" si="0"/>
        <v>58</v>
      </c>
    </row>
    <row r="13" spans="1:7" ht="15">
      <c r="A13" s="22" t="s">
        <v>115</v>
      </c>
      <c r="B13" s="222"/>
      <c r="C13" s="222"/>
      <c r="D13" s="214">
        <v>26</v>
      </c>
      <c r="E13" s="220">
        <v>24</v>
      </c>
      <c r="F13" s="213"/>
      <c r="G13" s="221">
        <f t="shared" si="0"/>
        <v>50</v>
      </c>
    </row>
    <row r="14" spans="1:7" ht="15">
      <c r="A14" s="22" t="s">
        <v>116</v>
      </c>
      <c r="B14" s="222"/>
      <c r="C14" s="222"/>
      <c r="D14" s="214">
        <v>25</v>
      </c>
      <c r="E14" s="220">
        <v>5</v>
      </c>
      <c r="F14" s="213"/>
      <c r="G14" s="221">
        <f t="shared" si="0"/>
        <v>30</v>
      </c>
    </row>
    <row r="15" spans="1:7" ht="15">
      <c r="A15" s="22" t="s">
        <v>117</v>
      </c>
      <c r="B15" s="214"/>
      <c r="C15" s="214">
        <v>6</v>
      </c>
      <c r="D15" s="217"/>
      <c r="E15" s="226"/>
      <c r="F15" s="383"/>
      <c r="G15" s="221">
        <f t="shared" si="0"/>
        <v>6</v>
      </c>
    </row>
    <row r="16" spans="1:7" ht="15">
      <c r="A16" s="22" t="s">
        <v>118</v>
      </c>
      <c r="B16" s="214"/>
      <c r="C16" s="214">
        <v>5</v>
      </c>
      <c r="D16" s="217"/>
      <c r="E16" s="226"/>
      <c r="F16" s="383"/>
      <c r="G16" s="221">
        <f t="shared" si="0"/>
        <v>5</v>
      </c>
    </row>
    <row r="17" spans="1:7" ht="15">
      <c r="A17" s="22" t="s">
        <v>119</v>
      </c>
      <c r="B17" s="214"/>
      <c r="C17" s="214">
        <v>16</v>
      </c>
      <c r="D17" s="217"/>
      <c r="E17" s="226"/>
      <c r="F17" s="383"/>
      <c r="G17" s="221">
        <f t="shared" si="0"/>
        <v>16</v>
      </c>
    </row>
    <row r="18" spans="1:7" ht="15">
      <c r="A18" s="22" t="s">
        <v>120</v>
      </c>
      <c r="B18" s="222"/>
      <c r="C18" s="222"/>
      <c r="D18" s="222"/>
      <c r="E18" s="220">
        <v>24</v>
      </c>
      <c r="F18" s="213"/>
      <c r="G18" s="221">
        <f t="shared" si="0"/>
        <v>24</v>
      </c>
    </row>
    <row r="19" spans="1:7" ht="15.75">
      <c r="A19" s="22" t="s">
        <v>121</v>
      </c>
      <c r="B19" s="214">
        <v>14</v>
      </c>
      <c r="C19" s="214">
        <v>16</v>
      </c>
      <c r="D19" s="214">
        <v>21</v>
      </c>
      <c r="E19" s="220">
        <v>20</v>
      </c>
      <c r="F19" s="213"/>
      <c r="G19" s="441">
        <f t="shared" si="0"/>
        <v>71</v>
      </c>
    </row>
    <row r="20" spans="1:7" ht="15">
      <c r="A20" s="22" t="s">
        <v>71</v>
      </c>
      <c r="B20" s="222"/>
      <c r="C20" s="214">
        <v>5</v>
      </c>
      <c r="D20" s="214">
        <v>29</v>
      </c>
      <c r="E20" s="220">
        <v>22</v>
      </c>
      <c r="F20" s="213"/>
      <c r="G20" s="221">
        <f t="shared" si="0"/>
        <v>56</v>
      </c>
    </row>
    <row r="21" spans="1:7" ht="15">
      <c r="A21" s="22" t="s">
        <v>72</v>
      </c>
      <c r="B21" s="222"/>
      <c r="C21" s="222"/>
      <c r="D21" s="214">
        <v>28</v>
      </c>
      <c r="E21" s="220">
        <v>22</v>
      </c>
      <c r="F21" s="213"/>
      <c r="G21" s="221">
        <f t="shared" si="0"/>
        <v>50</v>
      </c>
    </row>
    <row r="22" spans="1:7" ht="15">
      <c r="A22" s="22" t="s">
        <v>122</v>
      </c>
      <c r="B22" s="214"/>
      <c r="C22" s="214">
        <v>11</v>
      </c>
      <c r="D22" s="217"/>
      <c r="E22" s="226"/>
      <c r="F22" s="383"/>
      <c r="G22" s="221">
        <f t="shared" si="0"/>
        <v>11</v>
      </c>
    </row>
    <row r="23" spans="1:7" ht="15">
      <c r="A23" s="22" t="s">
        <v>180</v>
      </c>
      <c r="B23" s="214">
        <v>7</v>
      </c>
      <c r="C23" s="214"/>
      <c r="D23" s="217"/>
      <c r="E23" s="226"/>
      <c r="F23" s="383"/>
      <c r="G23" s="221">
        <f t="shared" si="0"/>
        <v>7</v>
      </c>
    </row>
    <row r="24" spans="1:7" ht="15">
      <c r="A24" s="22" t="s">
        <v>123</v>
      </c>
      <c r="B24" s="222"/>
      <c r="C24" s="222"/>
      <c r="D24" s="214">
        <v>29</v>
      </c>
      <c r="E24" s="220">
        <v>24</v>
      </c>
      <c r="F24" s="213"/>
      <c r="G24" s="221">
        <f t="shared" si="0"/>
        <v>53</v>
      </c>
    </row>
    <row r="25" spans="1:7" ht="15">
      <c r="A25" s="22" t="s">
        <v>124</v>
      </c>
      <c r="B25" s="222"/>
      <c r="C25" s="222"/>
      <c r="D25" s="214">
        <v>26</v>
      </c>
      <c r="E25" s="220">
        <v>24</v>
      </c>
      <c r="F25" s="213"/>
      <c r="G25" s="221">
        <f t="shared" si="0"/>
        <v>50</v>
      </c>
    </row>
    <row r="26" spans="1:7" ht="15">
      <c r="A26" s="22" t="s">
        <v>125</v>
      </c>
      <c r="B26" s="214"/>
      <c r="C26" s="214">
        <v>12</v>
      </c>
      <c r="D26" s="214">
        <v>6</v>
      </c>
      <c r="E26" s="220">
        <v>15</v>
      </c>
      <c r="F26" s="213"/>
      <c r="G26" s="221">
        <f t="shared" si="0"/>
        <v>33</v>
      </c>
    </row>
    <row r="27" spans="1:7" ht="15">
      <c r="A27" s="22" t="s">
        <v>126</v>
      </c>
      <c r="B27" s="222"/>
      <c r="C27" s="222"/>
      <c r="D27" s="222"/>
      <c r="E27" s="220">
        <v>20</v>
      </c>
      <c r="F27" s="213"/>
      <c r="G27" s="221">
        <f t="shared" si="0"/>
        <v>20</v>
      </c>
    </row>
    <row r="28" spans="1:7" ht="15">
      <c r="A28" s="22" t="s">
        <v>142</v>
      </c>
      <c r="B28" s="222"/>
      <c r="C28" s="222"/>
      <c r="D28" s="214">
        <v>6</v>
      </c>
      <c r="E28" s="220">
        <v>21</v>
      </c>
      <c r="F28" s="213"/>
      <c r="G28" s="221">
        <f t="shared" si="0"/>
        <v>27</v>
      </c>
    </row>
    <row r="29" spans="1:7" ht="15.75">
      <c r="A29" s="22" t="s">
        <v>128</v>
      </c>
      <c r="B29" s="214">
        <v>14</v>
      </c>
      <c r="C29" s="214">
        <v>16</v>
      </c>
      <c r="D29" s="214">
        <v>29</v>
      </c>
      <c r="E29" s="220">
        <v>25</v>
      </c>
      <c r="F29" s="213"/>
      <c r="G29" s="441">
        <f t="shared" si="0"/>
        <v>84</v>
      </c>
    </row>
    <row r="30" spans="1:7" ht="15">
      <c r="A30" s="22" t="s">
        <v>47</v>
      </c>
      <c r="B30" s="222"/>
      <c r="C30" s="222"/>
      <c r="D30" s="222"/>
      <c r="E30" s="220">
        <v>3</v>
      </c>
      <c r="F30" s="213"/>
      <c r="G30" s="221">
        <f t="shared" si="0"/>
        <v>3</v>
      </c>
    </row>
    <row r="31" spans="1:7" ht="14.25">
      <c r="A31" s="212"/>
      <c r="B31" s="214"/>
      <c r="C31" s="214"/>
      <c r="D31" s="214"/>
      <c r="E31" s="220"/>
      <c r="F31" s="213"/>
      <c r="G31" s="221">
        <f t="shared" si="0"/>
        <v>0</v>
      </c>
    </row>
    <row r="32" spans="1:7" ht="14.25">
      <c r="A32" s="212"/>
      <c r="B32" s="214"/>
      <c r="C32" s="214"/>
      <c r="D32" s="214"/>
      <c r="E32" s="220"/>
      <c r="F32" s="213"/>
      <c r="G32" s="221">
        <f t="shared" si="0"/>
        <v>0</v>
      </c>
    </row>
    <row r="33" spans="1:7" ht="14.25">
      <c r="A33" s="212"/>
      <c r="B33" s="214"/>
      <c r="C33" s="214"/>
      <c r="D33" s="214"/>
      <c r="E33" s="220"/>
      <c r="F33" s="213"/>
      <c r="G33" s="221">
        <f t="shared" si="0"/>
        <v>0</v>
      </c>
    </row>
    <row r="34" spans="1:7" ht="14.25">
      <c r="A34" s="212"/>
      <c r="B34" s="214"/>
      <c r="C34" s="214"/>
      <c r="D34" s="214"/>
      <c r="E34" s="220"/>
      <c r="F34" s="213"/>
      <c r="G34" s="221">
        <f t="shared" si="0"/>
        <v>0</v>
      </c>
    </row>
    <row r="35" spans="1:7" ht="14.25">
      <c r="A35" s="200"/>
      <c r="B35" s="214"/>
      <c r="C35" s="214"/>
      <c r="D35" s="214"/>
      <c r="E35" s="220"/>
      <c r="F35" s="213"/>
      <c r="G35" s="221">
        <f t="shared" si="0"/>
        <v>0</v>
      </c>
    </row>
    <row r="36" spans="1:7" ht="14.25">
      <c r="A36" s="227"/>
      <c r="B36" s="214"/>
      <c r="C36" s="214"/>
      <c r="D36" s="214"/>
      <c r="E36" s="220"/>
      <c r="F36" s="213"/>
      <c r="G36" s="221">
        <f t="shared" si="0"/>
        <v>0</v>
      </c>
    </row>
    <row r="37" spans="1:7" ht="14.25">
      <c r="A37" s="212"/>
      <c r="B37" s="214"/>
      <c r="C37" s="214"/>
      <c r="D37" s="214"/>
      <c r="E37" s="220"/>
      <c r="F37" s="213"/>
      <c r="G37" s="221">
        <f t="shared" si="0"/>
        <v>0</v>
      </c>
    </row>
    <row r="38" spans="1:7" ht="14.25">
      <c r="A38" s="212"/>
      <c r="B38" s="214"/>
      <c r="C38" s="214"/>
      <c r="D38" s="214"/>
      <c r="E38" s="220"/>
      <c r="F38" s="213"/>
      <c r="G38" s="221">
        <f t="shared" si="0"/>
        <v>0</v>
      </c>
    </row>
    <row r="39" spans="1:7" ht="14.25">
      <c r="A39" s="212"/>
      <c r="B39" s="214"/>
      <c r="C39" s="214"/>
      <c r="D39" s="214"/>
      <c r="E39" s="220"/>
      <c r="F39" s="213"/>
      <c r="G39" s="221">
        <f t="shared" si="0"/>
        <v>0</v>
      </c>
    </row>
    <row r="40" spans="1:7" ht="14.25">
      <c r="A40" s="212"/>
      <c r="B40" s="214"/>
      <c r="C40" s="214"/>
      <c r="D40" s="214"/>
      <c r="E40" s="220"/>
      <c r="F40" s="213"/>
      <c r="G40" s="221">
        <f t="shared" si="0"/>
        <v>0</v>
      </c>
    </row>
    <row r="41" spans="1:7" ht="14.25">
      <c r="A41" s="200"/>
      <c r="B41" s="214"/>
      <c r="C41" s="214"/>
      <c r="D41" s="214"/>
      <c r="E41" s="220"/>
      <c r="F41" s="213"/>
      <c r="G41" s="221">
        <f t="shared" si="0"/>
        <v>0</v>
      </c>
    </row>
    <row r="42" spans="1:7" ht="14.25">
      <c r="A42" s="200"/>
      <c r="B42" s="214"/>
      <c r="C42" s="214"/>
      <c r="D42" s="214"/>
      <c r="E42" s="220"/>
      <c r="F42" s="213"/>
      <c r="G42" s="221">
        <f t="shared" si="0"/>
        <v>0</v>
      </c>
    </row>
    <row r="43" spans="1:7" ht="14.25">
      <c r="A43" s="212"/>
      <c r="B43" s="214"/>
      <c r="C43" s="214"/>
      <c r="D43" s="214"/>
      <c r="E43" s="220"/>
      <c r="F43" s="213"/>
      <c r="G43" s="221">
        <f t="shared" si="0"/>
        <v>0</v>
      </c>
    </row>
    <row r="44" spans="1:7" ht="14.25">
      <c r="A44" s="200"/>
      <c r="B44" s="214"/>
      <c r="C44" s="214"/>
      <c r="D44" s="214"/>
      <c r="E44" s="220"/>
      <c r="F44" s="213"/>
      <c r="G44" s="221">
        <f t="shared" si="0"/>
        <v>0</v>
      </c>
    </row>
    <row r="45" spans="1:7" ht="14.25">
      <c r="A45" s="212"/>
      <c r="B45" s="214"/>
      <c r="C45" s="214"/>
      <c r="D45" s="214"/>
      <c r="E45" s="220"/>
      <c r="F45" s="213"/>
      <c r="G45" s="221">
        <f t="shared" si="0"/>
        <v>0</v>
      </c>
    </row>
    <row r="46" spans="1:7" ht="14.25">
      <c r="A46" s="212"/>
      <c r="B46" s="214"/>
      <c r="C46" s="214"/>
      <c r="D46" s="214"/>
      <c r="E46" s="220"/>
      <c r="F46" s="213"/>
      <c r="G46" s="221">
        <f t="shared" si="0"/>
        <v>0</v>
      </c>
    </row>
    <row r="47" spans="1:7" ht="14.25">
      <c r="A47" s="212"/>
      <c r="B47" s="214"/>
      <c r="C47" s="214"/>
      <c r="D47" s="214"/>
      <c r="E47" s="220"/>
      <c r="F47" s="213"/>
      <c r="G47" s="221">
        <f t="shared" si="0"/>
        <v>0</v>
      </c>
    </row>
    <row r="48" spans="1:7" ht="14.25">
      <c r="A48" s="212"/>
      <c r="B48" s="214"/>
      <c r="C48" s="214"/>
      <c r="D48" s="214"/>
      <c r="E48" s="220"/>
      <c r="F48" s="213"/>
      <c r="G48" s="221">
        <f t="shared" si="0"/>
        <v>0</v>
      </c>
    </row>
    <row r="49" spans="1:7" ht="14.25">
      <c r="A49" s="212"/>
      <c r="B49" s="214"/>
      <c r="C49" s="394"/>
      <c r="D49" s="214"/>
      <c r="E49" s="220"/>
      <c r="F49" s="213"/>
      <c r="G49" s="221">
        <f t="shared" si="0"/>
        <v>0</v>
      </c>
    </row>
    <row r="50" spans="1:7" ht="14.25">
      <c r="A50" s="212"/>
      <c r="B50" s="214"/>
      <c r="C50" s="214"/>
      <c r="D50" s="214"/>
      <c r="E50" s="220"/>
      <c r="F50" s="213"/>
      <c r="G50" s="221">
        <f t="shared" si="0"/>
        <v>0</v>
      </c>
    </row>
    <row r="51" spans="1:7" ht="14.25">
      <c r="A51" s="212"/>
      <c r="B51" s="237"/>
      <c r="C51" s="237"/>
      <c r="D51" s="237"/>
      <c r="E51" s="241"/>
      <c r="F51" s="233"/>
      <c r="G51" s="221">
        <f t="shared" si="0"/>
        <v>0</v>
      </c>
    </row>
    <row r="52" spans="1:7" ht="14.25">
      <c r="A52" s="212"/>
      <c r="B52" s="214"/>
      <c r="C52" s="214"/>
      <c r="D52" s="214"/>
      <c r="E52" s="220"/>
      <c r="F52" s="213"/>
      <c r="G52" s="221">
        <f t="shared" si="0"/>
        <v>0</v>
      </c>
    </row>
    <row r="53" spans="1:7" ht="14.25">
      <c r="A53" s="212"/>
      <c r="B53" s="214"/>
      <c r="C53" s="214"/>
      <c r="D53" s="214"/>
      <c r="E53" s="220"/>
      <c r="F53" s="213"/>
      <c r="G53" s="221">
        <f t="shared" si="0"/>
        <v>0</v>
      </c>
    </row>
    <row r="54" spans="1:7" ht="14.25">
      <c r="A54" s="212"/>
      <c r="B54" s="214"/>
      <c r="C54" s="214"/>
      <c r="D54" s="214"/>
      <c r="E54" s="220"/>
      <c r="F54" s="213"/>
      <c r="G54" s="221">
        <f t="shared" si="0"/>
        <v>0</v>
      </c>
    </row>
    <row r="55" spans="1:7" ht="14.25">
      <c r="A55" s="212"/>
      <c r="B55" s="214"/>
      <c r="C55" s="214"/>
      <c r="D55" s="214"/>
      <c r="E55" s="220"/>
      <c r="F55" s="213"/>
      <c r="G55" s="221">
        <f t="shared" si="0"/>
        <v>0</v>
      </c>
    </row>
    <row r="56" spans="1:7" ht="14.25">
      <c r="A56" s="212"/>
      <c r="B56" s="214"/>
      <c r="C56" s="214"/>
      <c r="D56" s="214"/>
      <c r="E56" s="220"/>
      <c r="F56" s="213"/>
      <c r="G56" s="221">
        <f t="shared" si="0"/>
        <v>0</v>
      </c>
    </row>
    <row r="57" spans="1:7" ht="14.25">
      <c r="A57" s="212"/>
      <c r="B57" s="214"/>
      <c r="C57" s="214"/>
      <c r="D57" s="214"/>
      <c r="E57" s="220"/>
      <c r="F57" s="213"/>
      <c r="G57" s="221">
        <f t="shared" si="0"/>
        <v>0</v>
      </c>
    </row>
    <row r="58" spans="1:7" ht="14.25">
      <c r="A58" s="212"/>
      <c r="B58" s="214"/>
      <c r="C58" s="214"/>
      <c r="D58" s="214"/>
      <c r="E58" s="220"/>
      <c r="F58" s="213"/>
      <c r="G58" s="221">
        <f t="shared" si="0"/>
        <v>0</v>
      </c>
    </row>
    <row r="59" spans="1:7" ht="14.25">
      <c r="A59" s="212"/>
      <c r="B59" s="214"/>
      <c r="C59" s="214"/>
      <c r="D59" s="214"/>
      <c r="E59" s="220"/>
      <c r="F59" s="213"/>
      <c r="G59" s="221">
        <f t="shared" si="0"/>
        <v>0</v>
      </c>
    </row>
    <row r="60" spans="1:7" ht="14.25">
      <c r="A60" s="200"/>
      <c r="B60" s="214"/>
      <c r="C60" s="214"/>
      <c r="D60" s="214"/>
      <c r="E60" s="220"/>
      <c r="F60" s="213"/>
      <c r="G60" s="221">
        <f t="shared" si="0"/>
        <v>0</v>
      </c>
    </row>
    <row r="61" spans="1:7" ht="14.25">
      <c r="A61" s="200"/>
      <c r="B61" s="214"/>
      <c r="C61" s="214"/>
      <c r="D61" s="214"/>
      <c r="E61" s="220"/>
      <c r="F61" s="213"/>
      <c r="G61" s="221">
        <f t="shared" si="0"/>
        <v>0</v>
      </c>
    </row>
    <row r="62" spans="1:7" ht="14.25">
      <c r="A62" s="200"/>
      <c r="B62" s="214"/>
      <c r="C62" s="214"/>
      <c r="D62" s="214"/>
      <c r="E62" s="220"/>
      <c r="F62" s="213"/>
      <c r="G62" s="221">
        <f t="shared" si="0"/>
        <v>0</v>
      </c>
    </row>
    <row r="63" spans="1:7" ht="14.25">
      <c r="A63" s="212"/>
      <c r="B63" s="214"/>
      <c r="C63" s="214"/>
      <c r="D63" s="214"/>
      <c r="E63" s="220"/>
      <c r="F63" s="213"/>
      <c r="G63" s="221">
        <f t="shared" si="0"/>
        <v>0</v>
      </c>
    </row>
    <row r="64" spans="1:7" ht="14.25">
      <c r="A64" s="200"/>
      <c r="B64" s="214"/>
      <c r="C64" s="214"/>
      <c r="D64" s="214"/>
      <c r="E64" s="220"/>
      <c r="F64" s="213"/>
      <c r="G64" s="221">
        <f t="shared" si="0"/>
        <v>0</v>
      </c>
    </row>
    <row r="65" spans="1:7" ht="14.25">
      <c r="A65" s="200"/>
      <c r="B65" s="214"/>
      <c r="C65" s="214"/>
      <c r="D65" s="214"/>
      <c r="E65" s="220"/>
      <c r="F65" s="213"/>
      <c r="G65" s="221">
        <f t="shared" si="0"/>
        <v>0</v>
      </c>
    </row>
    <row r="66" spans="1:7" ht="14.25">
      <c r="A66" s="212"/>
      <c r="B66" s="214"/>
      <c r="C66" s="214"/>
      <c r="D66" s="214"/>
      <c r="E66" s="220"/>
      <c r="F66" s="213"/>
      <c r="G66" s="221">
        <f t="shared" si="0"/>
        <v>0</v>
      </c>
    </row>
    <row r="67" spans="1:7" ht="14.25">
      <c r="A67" s="200"/>
      <c r="B67" s="214"/>
      <c r="C67" s="214"/>
      <c r="D67" s="214"/>
      <c r="E67" s="220"/>
      <c r="F67" s="213"/>
      <c r="G67" s="221">
        <f t="shared" si="0"/>
        <v>0</v>
      </c>
    </row>
    <row r="68" spans="1:7" ht="14.25">
      <c r="A68" s="212"/>
      <c r="B68" s="214"/>
      <c r="C68" s="214"/>
      <c r="D68" s="214"/>
      <c r="E68" s="220"/>
      <c r="F68" s="213"/>
      <c r="G68" s="221">
        <f t="shared" si="0"/>
        <v>0</v>
      </c>
    </row>
    <row r="69" spans="1:7" ht="14.25">
      <c r="A69" s="212"/>
      <c r="B69" s="214"/>
      <c r="C69" s="214"/>
      <c r="D69" s="214"/>
      <c r="E69" s="220"/>
      <c r="F69" s="213"/>
      <c r="G69" s="221">
        <f t="shared" si="0"/>
        <v>0</v>
      </c>
    </row>
    <row r="70" spans="1:7" ht="14.25">
      <c r="A70" s="212"/>
      <c r="B70" s="214"/>
      <c r="C70" s="214"/>
      <c r="D70" s="214"/>
      <c r="E70" s="220"/>
      <c r="F70" s="213"/>
      <c r="G70" s="221">
        <f t="shared" si="0"/>
        <v>0</v>
      </c>
    </row>
    <row r="71" spans="1:7" ht="14.25">
      <c r="A71" s="242"/>
      <c r="B71" s="384"/>
      <c r="C71" s="395"/>
      <c r="D71" s="395"/>
      <c r="E71" s="396"/>
      <c r="F71" s="213"/>
      <c r="G71" s="221">
        <f aca="true" t="shared" si="1" ref="G71:G76">SUM(B71:F71)</f>
        <v>0</v>
      </c>
    </row>
    <row r="72" spans="1:7" ht="14.25">
      <c r="A72" s="242"/>
      <c r="B72" s="215"/>
      <c r="C72" s="215"/>
      <c r="D72" s="215"/>
      <c r="E72" s="215"/>
      <c r="F72" s="213"/>
      <c r="G72" s="221">
        <f t="shared" si="1"/>
        <v>0</v>
      </c>
    </row>
    <row r="73" spans="1:7" ht="14.25">
      <c r="A73" s="242"/>
      <c r="B73" s="215"/>
      <c r="C73" s="215"/>
      <c r="D73" s="215"/>
      <c r="E73" s="215"/>
      <c r="F73" s="213"/>
      <c r="G73" s="221">
        <f t="shared" si="1"/>
        <v>0</v>
      </c>
    </row>
    <row r="74" spans="1:7" ht="14.25">
      <c r="A74" s="242"/>
      <c r="B74" s="215"/>
      <c r="C74" s="215"/>
      <c r="D74" s="215"/>
      <c r="E74" s="215"/>
      <c r="F74" s="213"/>
      <c r="G74" s="221">
        <f t="shared" si="1"/>
        <v>0</v>
      </c>
    </row>
    <row r="75" spans="1:7" ht="14.25">
      <c r="A75" s="242"/>
      <c r="B75" s="215"/>
      <c r="C75" s="215"/>
      <c r="D75" s="215"/>
      <c r="E75" s="215"/>
      <c r="F75" s="213"/>
      <c r="G75" s="221">
        <f t="shared" si="1"/>
        <v>0</v>
      </c>
    </row>
    <row r="76" spans="1:7" ht="14.25">
      <c r="A76" s="386"/>
      <c r="B76" s="215"/>
      <c r="C76" s="215"/>
      <c r="D76" s="215"/>
      <c r="E76" s="215"/>
      <c r="F76" s="215"/>
      <c r="G76" s="208">
        <f t="shared" si="1"/>
        <v>0</v>
      </c>
    </row>
    <row r="77" spans="1:7" ht="14.25">
      <c r="A77" s="386"/>
      <c r="B77" s="215"/>
      <c r="C77" s="215"/>
      <c r="D77" s="215"/>
      <c r="E77" s="215"/>
      <c r="F77" s="215"/>
      <c r="G77" s="208"/>
    </row>
    <row r="78" spans="1:7" ht="14.25">
      <c r="A78" s="386"/>
      <c r="B78" s="215"/>
      <c r="C78" s="215"/>
      <c r="D78" s="215"/>
      <c r="E78" s="215"/>
      <c r="F78" s="215"/>
      <c r="G78" s="208"/>
    </row>
    <row r="79" spans="1:7" ht="14.25">
      <c r="A79" s="386"/>
      <c r="B79" s="215"/>
      <c r="C79" s="215"/>
      <c r="D79" s="215"/>
      <c r="E79" s="215"/>
      <c r="F79" s="215"/>
      <c r="G79" s="208"/>
    </row>
    <row r="80" spans="1:7" ht="14.25">
      <c r="A80" s="386"/>
      <c r="B80" s="215"/>
      <c r="C80" s="215"/>
      <c r="D80" s="215"/>
      <c r="E80" s="215"/>
      <c r="F80" s="215"/>
      <c r="G80" s="208"/>
    </row>
    <row r="81" spans="2:6" ht="14.25">
      <c r="B81" s="397"/>
      <c r="C81" s="397"/>
      <c r="D81" s="397"/>
      <c r="E81" s="397"/>
      <c r="F81" s="397"/>
    </row>
    <row r="82" spans="2:6" ht="14.25">
      <c r="B82" s="397"/>
      <c r="C82" s="397"/>
      <c r="D82" s="397"/>
      <c r="E82" s="397"/>
      <c r="F82" s="397"/>
    </row>
    <row r="83" spans="2:6" ht="14.25">
      <c r="B83" s="397"/>
      <c r="C83" s="397"/>
      <c r="D83" s="397"/>
      <c r="E83" s="397"/>
      <c r="F83" s="397"/>
    </row>
    <row r="84" spans="2:6" ht="14.25">
      <c r="B84" s="397"/>
      <c r="C84" s="397"/>
      <c r="D84" s="397"/>
      <c r="E84" s="397"/>
      <c r="F84" s="397"/>
    </row>
    <row r="85" spans="2:6" ht="14.25">
      <c r="B85" s="397"/>
      <c r="C85" s="397"/>
      <c r="D85" s="397"/>
      <c r="E85" s="397"/>
      <c r="F85" s="397"/>
    </row>
    <row r="86" spans="2:6" ht="14.25">
      <c r="B86" s="397"/>
      <c r="C86" s="397"/>
      <c r="D86" s="397"/>
      <c r="E86" s="397"/>
      <c r="F86" s="39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>
      <pane ySplit="825" topLeftCell="BM6" activePane="bottomLeft" state="split"/>
      <selection pane="topLeft" activeCell="N16" sqref="N16"/>
      <selection pane="bottomLeft" activeCell="L73" sqref="L73"/>
    </sheetView>
  </sheetViews>
  <sheetFormatPr defaultColWidth="9.140625" defaultRowHeight="12.75"/>
  <cols>
    <col min="1" max="1" width="23.7109375" style="249" bestFit="1" customWidth="1"/>
    <col min="2" max="2" width="8.28125" style="205" bestFit="1" customWidth="1"/>
    <col min="3" max="11" width="9.140625" style="205" customWidth="1"/>
    <col min="12" max="12" width="8.00390625" style="205" customWidth="1"/>
    <col min="13" max="13" width="8.8515625" style="205" customWidth="1"/>
    <col min="14" max="14" width="10.00390625" style="428" bestFit="1" customWidth="1"/>
    <col min="15" max="16" width="10.00390625" style="205" customWidth="1"/>
    <col min="17" max="17" width="9.140625" style="205" customWidth="1"/>
    <col min="18" max="18" width="9.140625" style="135" customWidth="1"/>
    <col min="19" max="19" width="9.8515625" style="135" customWidth="1"/>
    <col min="20" max="16384" width="9.140625" style="135" customWidth="1"/>
  </cols>
  <sheetData>
    <row r="1" spans="1:16" ht="15" thickBot="1">
      <c r="A1" s="200"/>
      <c r="B1" s="201"/>
      <c r="C1" s="445" t="s">
        <v>93</v>
      </c>
      <c r="D1" s="446"/>
      <c r="E1" s="447"/>
      <c r="F1" s="448" t="s">
        <v>2</v>
      </c>
      <c r="G1" s="449"/>
      <c r="H1" s="450"/>
      <c r="I1" s="451" t="s">
        <v>134</v>
      </c>
      <c r="J1" s="452"/>
      <c r="K1" s="453"/>
      <c r="L1" s="454" t="s">
        <v>4</v>
      </c>
      <c r="M1" s="455"/>
      <c r="N1" s="456"/>
      <c r="O1" s="324"/>
      <c r="P1" s="324"/>
    </row>
    <row r="2" spans="1:17" ht="15.75" thickBot="1">
      <c r="A2" s="344" t="s">
        <v>5</v>
      </c>
      <c r="B2" s="338" t="s">
        <v>135</v>
      </c>
      <c r="C2" s="243" t="s">
        <v>6</v>
      </c>
      <c r="D2" s="244" t="s">
        <v>7</v>
      </c>
      <c r="E2" s="330" t="s">
        <v>8</v>
      </c>
      <c r="F2" s="331" t="s">
        <v>6</v>
      </c>
      <c r="G2" s="332" t="s">
        <v>7</v>
      </c>
      <c r="H2" s="333" t="s">
        <v>8</v>
      </c>
      <c r="I2" s="331" t="s">
        <v>6</v>
      </c>
      <c r="J2" s="332" t="s">
        <v>7</v>
      </c>
      <c r="K2" s="333" t="s">
        <v>8</v>
      </c>
      <c r="L2" s="334" t="s">
        <v>6</v>
      </c>
      <c r="M2" s="335" t="s">
        <v>7</v>
      </c>
      <c r="N2" s="422" t="s">
        <v>8</v>
      </c>
      <c r="O2" s="334" t="s">
        <v>153</v>
      </c>
      <c r="P2" s="333" t="s">
        <v>154</v>
      </c>
      <c r="Q2" s="336" t="s">
        <v>9</v>
      </c>
    </row>
    <row r="3" spans="1:17" ht="15">
      <c r="A3" s="343" t="s">
        <v>80</v>
      </c>
      <c r="B3" s="233">
        <v>91</v>
      </c>
      <c r="C3" s="237">
        <v>0</v>
      </c>
      <c r="D3" s="238">
        <v>3</v>
      </c>
      <c r="E3" s="239">
        <f>C3+D3</f>
        <v>3</v>
      </c>
      <c r="F3" s="237">
        <v>0</v>
      </c>
      <c r="G3" s="238">
        <v>0</v>
      </c>
      <c r="H3" s="239">
        <f>F3+G3</f>
        <v>0</v>
      </c>
      <c r="I3" s="325"/>
      <c r="J3" s="326"/>
      <c r="K3" s="327"/>
      <c r="L3" s="328"/>
      <c r="M3" s="326"/>
      <c r="N3" s="423"/>
      <c r="O3" s="328">
        <f>C3+F3+I3+L3</f>
        <v>0</v>
      </c>
      <c r="P3" s="327">
        <f>D3+G3+J3+M3</f>
        <v>3</v>
      </c>
      <c r="Q3" s="329">
        <f>E3+H3+K3+N3</f>
        <v>3</v>
      </c>
    </row>
    <row r="4" spans="1:17" ht="15">
      <c r="A4" s="212" t="s">
        <v>145</v>
      </c>
      <c r="B4" s="213"/>
      <c r="C4" s="222"/>
      <c r="D4" s="223"/>
      <c r="E4" s="224"/>
      <c r="F4" s="222"/>
      <c r="G4" s="223"/>
      <c r="H4" s="224"/>
      <c r="I4" s="222"/>
      <c r="J4" s="223"/>
      <c r="K4" s="224"/>
      <c r="L4" s="220">
        <v>1</v>
      </c>
      <c r="M4" s="215">
        <v>1</v>
      </c>
      <c r="N4" s="381">
        <f>SUM(L4:M4)</f>
        <v>2</v>
      </c>
      <c r="O4" s="225">
        <f aca="true" t="shared" si="0" ref="O4:O69">C4+F4+I4+L4</f>
        <v>1</v>
      </c>
      <c r="P4" s="209">
        <f aca="true" t="shared" si="1" ref="P4:P69">D4+G4+J4+M4</f>
        <v>1</v>
      </c>
      <c r="Q4" s="323">
        <f aca="true" t="shared" si="2" ref="Q4:Q71">E4+H4+K4+N4</f>
        <v>2</v>
      </c>
    </row>
    <row r="5" spans="1:17" ht="15">
      <c r="A5" s="200" t="s">
        <v>53</v>
      </c>
      <c r="B5" s="206">
        <v>95</v>
      </c>
      <c r="C5" s="222"/>
      <c r="D5" s="223"/>
      <c r="E5" s="224"/>
      <c r="F5" s="222"/>
      <c r="G5" s="223"/>
      <c r="H5" s="224"/>
      <c r="I5" s="207">
        <v>0</v>
      </c>
      <c r="J5" s="208">
        <v>0</v>
      </c>
      <c r="K5" s="209">
        <f aca="true" t="shared" si="3" ref="K5:K16">SUM(I5:J5)</f>
        <v>0</v>
      </c>
      <c r="L5" s="225">
        <v>5</v>
      </c>
      <c r="M5" s="208">
        <v>8</v>
      </c>
      <c r="N5" s="381">
        <f>SUM(L5:M5)</f>
        <v>13</v>
      </c>
      <c r="O5" s="225">
        <f t="shared" si="0"/>
        <v>5</v>
      </c>
      <c r="P5" s="209">
        <f t="shared" si="1"/>
        <v>8</v>
      </c>
      <c r="Q5" s="323">
        <f t="shared" si="2"/>
        <v>13</v>
      </c>
    </row>
    <row r="6" spans="1:17" ht="15">
      <c r="A6" s="212" t="s">
        <v>10</v>
      </c>
      <c r="B6" s="213">
        <v>97</v>
      </c>
      <c r="C6" s="222"/>
      <c r="D6" s="223"/>
      <c r="E6" s="224"/>
      <c r="F6" s="207">
        <v>1</v>
      </c>
      <c r="G6" s="208">
        <v>0</v>
      </c>
      <c r="H6" s="216">
        <f>F6+G6</f>
        <v>1</v>
      </c>
      <c r="I6" s="207">
        <v>0</v>
      </c>
      <c r="J6" s="208">
        <v>1</v>
      </c>
      <c r="K6" s="209">
        <f t="shared" si="3"/>
        <v>1</v>
      </c>
      <c r="L6" s="225">
        <v>4</v>
      </c>
      <c r="M6" s="208">
        <v>2</v>
      </c>
      <c r="N6" s="381">
        <f aca="true" t="shared" si="4" ref="N6:N70">SUM(L6:M6)</f>
        <v>6</v>
      </c>
      <c r="O6" s="225">
        <f t="shared" si="0"/>
        <v>5</v>
      </c>
      <c r="P6" s="209">
        <f t="shared" si="1"/>
        <v>3</v>
      </c>
      <c r="Q6" s="323">
        <f t="shared" si="2"/>
        <v>8</v>
      </c>
    </row>
    <row r="7" spans="1:17" ht="15">
      <c r="A7" s="212" t="s">
        <v>11</v>
      </c>
      <c r="B7" s="213">
        <v>97</v>
      </c>
      <c r="C7" s="222"/>
      <c r="D7" s="223"/>
      <c r="E7" s="224"/>
      <c r="F7" s="207">
        <v>0</v>
      </c>
      <c r="G7" s="208">
        <v>0</v>
      </c>
      <c r="H7" s="216">
        <f>F7+G7</f>
        <v>0</v>
      </c>
      <c r="I7" s="207">
        <v>1</v>
      </c>
      <c r="J7" s="208">
        <v>1</v>
      </c>
      <c r="K7" s="209">
        <f t="shared" si="3"/>
        <v>2</v>
      </c>
      <c r="L7" s="225">
        <v>1</v>
      </c>
      <c r="M7" s="208">
        <v>8</v>
      </c>
      <c r="N7" s="381">
        <f t="shared" si="4"/>
        <v>9</v>
      </c>
      <c r="O7" s="225">
        <f t="shared" si="0"/>
        <v>2</v>
      </c>
      <c r="P7" s="209">
        <f t="shared" si="1"/>
        <v>9</v>
      </c>
      <c r="Q7" s="323">
        <f t="shared" si="2"/>
        <v>11</v>
      </c>
    </row>
    <row r="8" spans="1:17" ht="15">
      <c r="A8" s="200" t="s">
        <v>12</v>
      </c>
      <c r="B8" s="206">
        <v>93</v>
      </c>
      <c r="C8" s="207">
        <v>2</v>
      </c>
      <c r="D8" s="208">
        <v>0</v>
      </c>
      <c r="E8" s="216">
        <f>C8+D8</f>
        <v>2</v>
      </c>
      <c r="F8" s="207">
        <v>11</v>
      </c>
      <c r="G8" s="208">
        <v>4</v>
      </c>
      <c r="H8" s="216">
        <f>F8+G8</f>
        <v>15</v>
      </c>
      <c r="I8" s="207">
        <v>49</v>
      </c>
      <c r="J8" s="208">
        <v>39</v>
      </c>
      <c r="K8" s="209">
        <f t="shared" si="3"/>
        <v>88</v>
      </c>
      <c r="L8" s="225">
        <v>10</v>
      </c>
      <c r="M8" s="208">
        <v>8</v>
      </c>
      <c r="N8" s="381">
        <f t="shared" si="4"/>
        <v>18</v>
      </c>
      <c r="O8" s="225">
        <f t="shared" si="0"/>
        <v>72</v>
      </c>
      <c r="P8" s="209">
        <f t="shared" si="1"/>
        <v>51</v>
      </c>
      <c r="Q8" s="323">
        <f t="shared" si="2"/>
        <v>123</v>
      </c>
    </row>
    <row r="9" spans="1:17" ht="15">
      <c r="A9" s="212" t="s">
        <v>54</v>
      </c>
      <c r="B9" s="213">
        <v>90</v>
      </c>
      <c r="C9" s="207">
        <v>2</v>
      </c>
      <c r="D9" s="208">
        <v>4</v>
      </c>
      <c r="E9" s="216">
        <f>C9+D9</f>
        <v>6</v>
      </c>
      <c r="F9" s="207">
        <v>6</v>
      </c>
      <c r="G9" s="208">
        <v>7</v>
      </c>
      <c r="H9" s="216">
        <f>F9+G9</f>
        <v>13</v>
      </c>
      <c r="I9" s="207">
        <v>12</v>
      </c>
      <c r="J9" s="208">
        <v>9</v>
      </c>
      <c r="K9" s="209">
        <f t="shared" si="3"/>
        <v>21</v>
      </c>
      <c r="L9" s="225">
        <v>19</v>
      </c>
      <c r="M9" s="225">
        <v>12</v>
      </c>
      <c r="N9" s="381">
        <f t="shared" si="4"/>
        <v>31</v>
      </c>
      <c r="O9" s="225">
        <f t="shared" si="0"/>
        <v>39</v>
      </c>
      <c r="P9" s="209">
        <f t="shared" si="1"/>
        <v>32</v>
      </c>
      <c r="Q9" s="323">
        <f t="shared" si="2"/>
        <v>71</v>
      </c>
    </row>
    <row r="10" spans="1:17" ht="15">
      <c r="A10" s="212" t="s">
        <v>96</v>
      </c>
      <c r="B10" s="213">
        <v>93</v>
      </c>
      <c r="C10" s="222"/>
      <c r="D10" s="223"/>
      <c r="E10" s="224"/>
      <c r="F10" s="222"/>
      <c r="G10" s="223"/>
      <c r="H10" s="224"/>
      <c r="I10" s="207">
        <v>0</v>
      </c>
      <c r="J10" s="208">
        <v>0</v>
      </c>
      <c r="K10" s="209">
        <f t="shared" si="3"/>
        <v>0</v>
      </c>
      <c r="L10" s="225">
        <v>3</v>
      </c>
      <c r="M10" s="225">
        <v>0</v>
      </c>
      <c r="N10" s="381">
        <f t="shared" si="4"/>
        <v>3</v>
      </c>
      <c r="O10" s="225">
        <f t="shared" si="0"/>
        <v>3</v>
      </c>
      <c r="P10" s="209">
        <f t="shared" si="1"/>
        <v>0</v>
      </c>
      <c r="Q10" s="323">
        <f t="shared" si="2"/>
        <v>3</v>
      </c>
    </row>
    <row r="11" spans="1:17" ht="15">
      <c r="A11" s="212" t="s">
        <v>97</v>
      </c>
      <c r="B11" s="213">
        <v>87</v>
      </c>
      <c r="C11" s="222"/>
      <c r="D11" s="223"/>
      <c r="E11" s="224"/>
      <c r="F11" s="214">
        <v>9</v>
      </c>
      <c r="G11" s="215">
        <v>8</v>
      </c>
      <c r="H11" s="216">
        <f>F11+G11</f>
        <v>17</v>
      </c>
      <c r="I11" s="214">
        <v>0</v>
      </c>
      <c r="J11" s="215">
        <v>2</v>
      </c>
      <c r="K11" s="209">
        <f t="shared" si="3"/>
        <v>2</v>
      </c>
      <c r="L11" s="220">
        <v>0</v>
      </c>
      <c r="M11" s="215">
        <v>1</v>
      </c>
      <c r="N11" s="381">
        <f t="shared" si="4"/>
        <v>1</v>
      </c>
      <c r="O11" s="225">
        <f t="shared" si="0"/>
        <v>9</v>
      </c>
      <c r="P11" s="209">
        <f t="shared" si="1"/>
        <v>11</v>
      </c>
      <c r="Q11" s="323">
        <f t="shared" si="2"/>
        <v>20</v>
      </c>
    </row>
    <row r="12" spans="1:17" ht="15">
      <c r="A12" s="212" t="s">
        <v>13</v>
      </c>
      <c r="B12" s="213">
        <v>95</v>
      </c>
      <c r="C12" s="222"/>
      <c r="D12" s="223"/>
      <c r="E12" s="224"/>
      <c r="F12" s="222"/>
      <c r="G12" s="223"/>
      <c r="H12" s="224"/>
      <c r="I12" s="214">
        <v>0</v>
      </c>
      <c r="J12" s="215">
        <v>0</v>
      </c>
      <c r="K12" s="209">
        <f t="shared" si="3"/>
        <v>0</v>
      </c>
      <c r="L12" s="220">
        <v>0</v>
      </c>
      <c r="M12" s="215">
        <v>0</v>
      </c>
      <c r="N12" s="381">
        <f t="shared" si="4"/>
        <v>0</v>
      </c>
      <c r="O12" s="225">
        <f t="shared" si="0"/>
        <v>0</v>
      </c>
      <c r="P12" s="209">
        <f t="shared" si="1"/>
        <v>0</v>
      </c>
      <c r="Q12" s="323">
        <f t="shared" si="2"/>
        <v>0</v>
      </c>
    </row>
    <row r="13" spans="1:17" ht="15">
      <c r="A13" s="212" t="s">
        <v>55</v>
      </c>
      <c r="B13" s="213">
        <v>95</v>
      </c>
      <c r="C13" s="222"/>
      <c r="D13" s="223"/>
      <c r="E13" s="224"/>
      <c r="F13" s="222"/>
      <c r="G13" s="223"/>
      <c r="H13" s="224"/>
      <c r="I13" s="207">
        <v>0</v>
      </c>
      <c r="J13" s="208">
        <v>3</v>
      </c>
      <c r="K13" s="209">
        <f t="shared" si="3"/>
        <v>3</v>
      </c>
      <c r="L13" s="225">
        <v>1</v>
      </c>
      <c r="M13" s="208">
        <v>3</v>
      </c>
      <c r="N13" s="381">
        <f t="shared" si="4"/>
        <v>4</v>
      </c>
      <c r="O13" s="225">
        <f t="shared" si="0"/>
        <v>1</v>
      </c>
      <c r="P13" s="209">
        <f t="shared" si="1"/>
        <v>6</v>
      </c>
      <c r="Q13" s="323">
        <f t="shared" si="2"/>
        <v>7</v>
      </c>
    </row>
    <row r="14" spans="1:17" ht="15">
      <c r="A14" s="200" t="s">
        <v>15</v>
      </c>
      <c r="B14" s="206">
        <v>95</v>
      </c>
      <c r="C14" s="222"/>
      <c r="D14" s="223"/>
      <c r="E14" s="224"/>
      <c r="F14" s="222"/>
      <c r="G14" s="223"/>
      <c r="H14" s="224"/>
      <c r="I14" s="207">
        <v>5</v>
      </c>
      <c r="J14" s="208">
        <v>6</v>
      </c>
      <c r="K14" s="209">
        <f t="shared" si="3"/>
        <v>11</v>
      </c>
      <c r="L14" s="226"/>
      <c r="M14" s="218"/>
      <c r="N14" s="424"/>
      <c r="O14" s="226">
        <f t="shared" si="0"/>
        <v>5</v>
      </c>
      <c r="P14" s="219">
        <f t="shared" si="1"/>
        <v>6</v>
      </c>
      <c r="Q14" s="323">
        <f t="shared" si="2"/>
        <v>11</v>
      </c>
    </row>
    <row r="15" spans="1:17" ht="15">
      <c r="A15" s="200" t="s">
        <v>16</v>
      </c>
      <c r="B15" s="206">
        <v>94</v>
      </c>
      <c r="C15" s="207">
        <v>2</v>
      </c>
      <c r="D15" s="208">
        <v>2</v>
      </c>
      <c r="E15" s="216">
        <f>C15+D15</f>
        <v>4</v>
      </c>
      <c r="F15" s="207">
        <v>45</v>
      </c>
      <c r="G15" s="208">
        <v>15</v>
      </c>
      <c r="H15" s="216">
        <f>F15+G15</f>
        <v>60</v>
      </c>
      <c r="I15" s="207">
        <v>55</v>
      </c>
      <c r="J15" s="208">
        <v>26</v>
      </c>
      <c r="K15" s="209">
        <f t="shared" si="3"/>
        <v>81</v>
      </c>
      <c r="L15" s="226"/>
      <c r="M15" s="218"/>
      <c r="N15" s="424"/>
      <c r="O15" s="226">
        <f t="shared" si="0"/>
        <v>102</v>
      </c>
      <c r="P15" s="219">
        <f t="shared" si="1"/>
        <v>43</v>
      </c>
      <c r="Q15" s="323">
        <f t="shared" si="2"/>
        <v>145</v>
      </c>
    </row>
    <row r="16" spans="1:17" ht="15">
      <c r="A16" s="212" t="s">
        <v>57</v>
      </c>
      <c r="B16" s="213">
        <v>91</v>
      </c>
      <c r="C16" s="207">
        <v>4</v>
      </c>
      <c r="D16" s="208">
        <v>7</v>
      </c>
      <c r="E16" s="216">
        <f>C16+D16</f>
        <v>11</v>
      </c>
      <c r="F16" s="207">
        <v>18</v>
      </c>
      <c r="G16" s="208">
        <v>7</v>
      </c>
      <c r="H16" s="216">
        <f>F16+G16</f>
        <v>25</v>
      </c>
      <c r="I16" s="207">
        <v>7</v>
      </c>
      <c r="J16" s="208">
        <v>4</v>
      </c>
      <c r="K16" s="209">
        <f t="shared" si="3"/>
        <v>11</v>
      </c>
      <c r="L16" s="315"/>
      <c r="M16" s="316"/>
      <c r="N16" s="425"/>
      <c r="O16" s="315">
        <f t="shared" si="0"/>
        <v>29</v>
      </c>
      <c r="P16" s="337">
        <f t="shared" si="1"/>
        <v>18</v>
      </c>
      <c r="Q16" s="323">
        <f t="shared" si="2"/>
        <v>47</v>
      </c>
    </row>
    <row r="17" spans="1:17" ht="15">
      <c r="A17" s="212" t="s">
        <v>81</v>
      </c>
      <c r="B17" s="213">
        <v>89</v>
      </c>
      <c r="C17" s="214">
        <v>6</v>
      </c>
      <c r="D17" s="215">
        <v>0</v>
      </c>
      <c r="E17" s="216">
        <f>C17+D17</f>
        <v>6</v>
      </c>
      <c r="F17" s="214">
        <v>9</v>
      </c>
      <c r="G17" s="215">
        <v>5</v>
      </c>
      <c r="H17" s="216">
        <f>F17+G17</f>
        <v>14</v>
      </c>
      <c r="I17" s="217"/>
      <c r="J17" s="218"/>
      <c r="K17" s="219"/>
      <c r="L17" s="226"/>
      <c r="M17" s="218"/>
      <c r="N17" s="424"/>
      <c r="O17" s="226">
        <f t="shared" si="0"/>
        <v>15</v>
      </c>
      <c r="P17" s="219">
        <f t="shared" si="1"/>
        <v>5</v>
      </c>
      <c r="Q17" s="323">
        <f t="shared" si="2"/>
        <v>20</v>
      </c>
    </row>
    <row r="18" spans="1:17" ht="15">
      <c r="A18" s="212" t="s">
        <v>17</v>
      </c>
      <c r="B18" s="213">
        <v>96</v>
      </c>
      <c r="C18" s="222"/>
      <c r="D18" s="223"/>
      <c r="E18" s="224"/>
      <c r="F18" s="222"/>
      <c r="G18" s="223"/>
      <c r="H18" s="224"/>
      <c r="I18" s="214">
        <v>0</v>
      </c>
      <c r="J18" s="215">
        <v>0</v>
      </c>
      <c r="K18" s="209">
        <f>SUM(I18:J18)</f>
        <v>0</v>
      </c>
      <c r="L18" s="220">
        <v>40</v>
      </c>
      <c r="M18" s="220">
        <v>35</v>
      </c>
      <c r="N18" s="381">
        <f t="shared" si="4"/>
        <v>75</v>
      </c>
      <c r="O18" s="225">
        <f t="shared" si="0"/>
        <v>40</v>
      </c>
      <c r="P18" s="209">
        <f t="shared" si="1"/>
        <v>35</v>
      </c>
      <c r="Q18" s="323">
        <f t="shared" si="2"/>
        <v>75</v>
      </c>
    </row>
    <row r="19" spans="1:17" ht="15">
      <c r="A19" s="212" t="s">
        <v>58</v>
      </c>
      <c r="B19" s="213">
        <v>93</v>
      </c>
      <c r="C19" s="222"/>
      <c r="D19" s="223"/>
      <c r="E19" s="224"/>
      <c r="F19" s="207">
        <v>2</v>
      </c>
      <c r="G19" s="208">
        <v>5</v>
      </c>
      <c r="H19" s="216">
        <f aca="true" t="shared" si="5" ref="H19:H24">F19+G19</f>
        <v>7</v>
      </c>
      <c r="I19" s="207">
        <v>13</v>
      </c>
      <c r="J19" s="208">
        <v>16</v>
      </c>
      <c r="K19" s="209">
        <f>SUM(I19:J19)</f>
        <v>29</v>
      </c>
      <c r="L19" s="225">
        <v>4</v>
      </c>
      <c r="M19" s="225">
        <v>12</v>
      </c>
      <c r="N19" s="381">
        <f t="shared" si="4"/>
        <v>16</v>
      </c>
      <c r="O19" s="225">
        <f t="shared" si="0"/>
        <v>19</v>
      </c>
      <c r="P19" s="209">
        <f t="shared" si="1"/>
        <v>33</v>
      </c>
      <c r="Q19" s="323">
        <f t="shared" si="2"/>
        <v>52</v>
      </c>
    </row>
    <row r="20" spans="1:17" ht="15">
      <c r="A20" s="212" t="s">
        <v>59</v>
      </c>
      <c r="B20" s="213">
        <v>93</v>
      </c>
      <c r="C20" s="207">
        <v>0</v>
      </c>
      <c r="D20" s="208">
        <v>0</v>
      </c>
      <c r="E20" s="216">
        <f>C20+D20</f>
        <v>0</v>
      </c>
      <c r="F20" s="207">
        <v>0</v>
      </c>
      <c r="G20" s="208">
        <v>1</v>
      </c>
      <c r="H20" s="216">
        <f t="shared" si="5"/>
        <v>1</v>
      </c>
      <c r="I20" s="207"/>
      <c r="J20" s="208"/>
      <c r="K20" s="209"/>
      <c r="L20" s="226"/>
      <c r="M20" s="218"/>
      <c r="N20" s="424"/>
      <c r="O20" s="226">
        <f t="shared" si="0"/>
        <v>0</v>
      </c>
      <c r="P20" s="219">
        <f t="shared" si="1"/>
        <v>1</v>
      </c>
      <c r="Q20" s="323">
        <f t="shared" si="2"/>
        <v>1</v>
      </c>
    </row>
    <row r="21" spans="1:17" ht="15">
      <c r="A21" s="212" t="s">
        <v>82</v>
      </c>
      <c r="B21" s="213">
        <v>89</v>
      </c>
      <c r="C21" s="214">
        <v>12</v>
      </c>
      <c r="D21" s="215">
        <v>6</v>
      </c>
      <c r="E21" s="216">
        <f>C21+D21</f>
        <v>18</v>
      </c>
      <c r="F21" s="214">
        <v>24</v>
      </c>
      <c r="G21" s="215">
        <v>17</v>
      </c>
      <c r="H21" s="216">
        <f t="shared" si="5"/>
        <v>41</v>
      </c>
      <c r="I21" s="214">
        <v>14</v>
      </c>
      <c r="J21" s="215">
        <v>25</v>
      </c>
      <c r="K21" s="209">
        <f>SUM(I21:J21)</f>
        <v>39</v>
      </c>
      <c r="L21" s="220">
        <v>3</v>
      </c>
      <c r="M21" s="215">
        <v>5</v>
      </c>
      <c r="N21" s="381">
        <f t="shared" si="4"/>
        <v>8</v>
      </c>
      <c r="O21" s="225">
        <f t="shared" si="0"/>
        <v>53</v>
      </c>
      <c r="P21" s="209">
        <f t="shared" si="1"/>
        <v>53</v>
      </c>
      <c r="Q21" s="323">
        <f t="shared" si="2"/>
        <v>106</v>
      </c>
    </row>
    <row r="22" spans="1:17" ht="15">
      <c r="A22" s="200" t="s">
        <v>18</v>
      </c>
      <c r="B22" s="206">
        <v>93</v>
      </c>
      <c r="C22" s="207">
        <v>2</v>
      </c>
      <c r="D22" s="208">
        <v>7</v>
      </c>
      <c r="E22" s="216">
        <f>C22+D22</f>
        <v>9</v>
      </c>
      <c r="F22" s="207">
        <v>6</v>
      </c>
      <c r="G22" s="208">
        <v>3</v>
      </c>
      <c r="H22" s="216">
        <f t="shared" si="5"/>
        <v>9</v>
      </c>
      <c r="I22" s="207">
        <v>44</v>
      </c>
      <c r="J22" s="208">
        <v>21</v>
      </c>
      <c r="K22" s="209">
        <f>SUM(I22:J22)</f>
        <v>65</v>
      </c>
      <c r="L22" s="225">
        <v>10</v>
      </c>
      <c r="M22" s="225">
        <v>3</v>
      </c>
      <c r="N22" s="381">
        <f t="shared" si="4"/>
        <v>13</v>
      </c>
      <c r="O22" s="225">
        <f t="shared" si="0"/>
        <v>62</v>
      </c>
      <c r="P22" s="209">
        <f t="shared" si="1"/>
        <v>34</v>
      </c>
      <c r="Q22" s="323">
        <f t="shared" si="2"/>
        <v>96</v>
      </c>
    </row>
    <row r="23" spans="1:17" ht="15">
      <c r="A23" s="212" t="s">
        <v>19</v>
      </c>
      <c r="B23" s="213">
        <v>97</v>
      </c>
      <c r="C23" s="222"/>
      <c r="D23" s="223"/>
      <c r="E23" s="224"/>
      <c r="F23" s="207">
        <v>0</v>
      </c>
      <c r="G23" s="208">
        <v>0</v>
      </c>
      <c r="H23" s="216">
        <f t="shared" si="5"/>
        <v>0</v>
      </c>
      <c r="I23" s="207">
        <v>4</v>
      </c>
      <c r="J23" s="208">
        <v>2</v>
      </c>
      <c r="K23" s="209">
        <f>SUM(I23:J23)</f>
        <v>6</v>
      </c>
      <c r="L23" s="225">
        <v>1</v>
      </c>
      <c r="M23" s="225">
        <v>4</v>
      </c>
      <c r="N23" s="381">
        <f t="shared" si="4"/>
        <v>5</v>
      </c>
      <c r="O23" s="225">
        <f t="shared" si="0"/>
        <v>5</v>
      </c>
      <c r="P23" s="209">
        <f t="shared" si="1"/>
        <v>6</v>
      </c>
      <c r="Q23" s="323">
        <f t="shared" si="2"/>
        <v>11</v>
      </c>
    </row>
    <row r="24" spans="1:17" ht="15">
      <c r="A24" s="212" t="s">
        <v>21</v>
      </c>
      <c r="B24" s="213">
        <v>96</v>
      </c>
      <c r="C24" s="222"/>
      <c r="D24" s="223"/>
      <c r="E24" s="224"/>
      <c r="F24" s="207">
        <v>3</v>
      </c>
      <c r="G24" s="208">
        <v>1</v>
      </c>
      <c r="H24" s="216">
        <f t="shared" si="5"/>
        <v>4</v>
      </c>
      <c r="I24" s="207">
        <v>17</v>
      </c>
      <c r="J24" s="208">
        <v>3</v>
      </c>
      <c r="K24" s="209">
        <f>SUM(I24:J24)</f>
        <v>20</v>
      </c>
      <c r="L24" s="225">
        <v>31</v>
      </c>
      <c r="M24" s="225">
        <v>18</v>
      </c>
      <c r="N24" s="381">
        <f t="shared" si="4"/>
        <v>49</v>
      </c>
      <c r="O24" s="225">
        <f t="shared" si="0"/>
        <v>51</v>
      </c>
      <c r="P24" s="209">
        <f t="shared" si="1"/>
        <v>22</v>
      </c>
      <c r="Q24" s="323">
        <f t="shared" si="2"/>
        <v>73</v>
      </c>
    </row>
    <row r="25" spans="1:17" ht="15">
      <c r="A25" s="212" t="s">
        <v>98</v>
      </c>
      <c r="B25" s="213">
        <v>93</v>
      </c>
      <c r="C25" s="222"/>
      <c r="D25" s="223"/>
      <c r="E25" s="224"/>
      <c r="F25" s="222"/>
      <c r="G25" s="223"/>
      <c r="H25" s="224"/>
      <c r="I25" s="222"/>
      <c r="J25" s="223"/>
      <c r="K25" s="224"/>
      <c r="L25" s="225">
        <v>25</v>
      </c>
      <c r="M25" s="225">
        <v>20</v>
      </c>
      <c r="N25" s="381">
        <f t="shared" si="4"/>
        <v>45</v>
      </c>
      <c r="O25" s="225">
        <f t="shared" si="0"/>
        <v>25</v>
      </c>
      <c r="P25" s="209">
        <f t="shared" si="1"/>
        <v>20</v>
      </c>
      <c r="Q25" s="323">
        <f t="shared" si="2"/>
        <v>45</v>
      </c>
    </row>
    <row r="26" spans="1:17" ht="15">
      <c r="A26" s="212" t="s">
        <v>62</v>
      </c>
      <c r="B26" s="213">
        <v>91</v>
      </c>
      <c r="C26" s="207">
        <v>0</v>
      </c>
      <c r="D26" s="208">
        <v>3</v>
      </c>
      <c r="E26" s="216">
        <f>C26+D26</f>
        <v>3</v>
      </c>
      <c r="F26" s="207"/>
      <c r="G26" s="208"/>
      <c r="H26" s="216">
        <f>F26+G26</f>
        <v>0</v>
      </c>
      <c r="I26" s="207">
        <v>0</v>
      </c>
      <c r="J26" s="208">
        <v>2</v>
      </c>
      <c r="K26" s="209">
        <f>SUM(I26:J26)</f>
        <v>2</v>
      </c>
      <c r="L26" s="225">
        <v>0</v>
      </c>
      <c r="M26" s="225">
        <v>2</v>
      </c>
      <c r="N26" s="381">
        <f t="shared" si="4"/>
        <v>2</v>
      </c>
      <c r="O26" s="225">
        <f t="shared" si="0"/>
        <v>0</v>
      </c>
      <c r="P26" s="209">
        <f t="shared" si="1"/>
        <v>7</v>
      </c>
      <c r="Q26" s="323">
        <f t="shared" si="2"/>
        <v>7</v>
      </c>
    </row>
    <row r="27" spans="1:17" ht="15">
      <c r="A27" s="212" t="s">
        <v>83</v>
      </c>
      <c r="B27" s="213">
        <v>89</v>
      </c>
      <c r="C27" s="214">
        <v>5</v>
      </c>
      <c r="D27" s="215">
        <v>3</v>
      </c>
      <c r="E27" s="216">
        <f>C27+D27</f>
        <v>8</v>
      </c>
      <c r="F27" s="214">
        <v>33</v>
      </c>
      <c r="G27" s="215">
        <v>13</v>
      </c>
      <c r="H27" s="216">
        <f>F27+G27</f>
        <v>46</v>
      </c>
      <c r="I27" s="217"/>
      <c r="J27" s="218"/>
      <c r="K27" s="219"/>
      <c r="L27" s="226"/>
      <c r="M27" s="218"/>
      <c r="N27" s="381">
        <f t="shared" si="4"/>
        <v>0</v>
      </c>
      <c r="O27" s="225">
        <f t="shared" si="0"/>
        <v>38</v>
      </c>
      <c r="P27" s="209">
        <f t="shared" si="1"/>
        <v>16</v>
      </c>
      <c r="Q27" s="323">
        <f t="shared" si="2"/>
        <v>54</v>
      </c>
    </row>
    <row r="28" spans="1:17" ht="15">
      <c r="A28" s="212" t="s">
        <v>22</v>
      </c>
      <c r="B28" s="213">
        <v>97</v>
      </c>
      <c r="C28" s="222"/>
      <c r="D28" s="223"/>
      <c r="E28" s="224"/>
      <c r="F28" s="222"/>
      <c r="G28" s="223"/>
      <c r="H28" s="224"/>
      <c r="I28" s="222"/>
      <c r="J28" s="223"/>
      <c r="K28" s="224"/>
      <c r="L28" s="220">
        <v>2</v>
      </c>
      <c r="M28" s="220">
        <v>4</v>
      </c>
      <c r="N28" s="381">
        <f t="shared" si="4"/>
        <v>6</v>
      </c>
      <c r="O28" s="225">
        <f t="shared" si="0"/>
        <v>2</v>
      </c>
      <c r="P28" s="209">
        <f t="shared" si="1"/>
        <v>4</v>
      </c>
      <c r="Q28" s="323">
        <f t="shared" si="2"/>
        <v>6</v>
      </c>
    </row>
    <row r="29" spans="1:17" ht="15">
      <c r="A29" s="212" t="s">
        <v>64</v>
      </c>
      <c r="B29" s="213">
        <v>94</v>
      </c>
      <c r="C29" s="207"/>
      <c r="D29" s="208"/>
      <c r="E29" s="216"/>
      <c r="F29" s="207">
        <v>2</v>
      </c>
      <c r="G29" s="208">
        <v>1</v>
      </c>
      <c r="H29" s="216">
        <f aca="true" t="shared" si="6" ref="H29:H47">F29+G29</f>
        <v>3</v>
      </c>
      <c r="I29" s="217"/>
      <c r="J29" s="218"/>
      <c r="K29" s="219"/>
      <c r="L29" s="226"/>
      <c r="M29" s="218"/>
      <c r="N29" s="424">
        <f t="shared" si="4"/>
        <v>0</v>
      </c>
      <c r="O29" s="226">
        <f t="shared" si="0"/>
        <v>2</v>
      </c>
      <c r="P29" s="219">
        <f t="shared" si="1"/>
        <v>1</v>
      </c>
      <c r="Q29" s="323">
        <f t="shared" si="2"/>
        <v>3</v>
      </c>
    </row>
    <row r="30" spans="1:17" ht="15">
      <c r="A30" s="212" t="s">
        <v>24</v>
      </c>
      <c r="B30" s="213">
        <v>96</v>
      </c>
      <c r="C30" s="207"/>
      <c r="D30" s="208"/>
      <c r="E30" s="216">
        <f>C30+D30</f>
        <v>0</v>
      </c>
      <c r="F30" s="207">
        <v>0</v>
      </c>
      <c r="G30" s="208">
        <v>0</v>
      </c>
      <c r="H30" s="216">
        <f t="shared" si="6"/>
        <v>0</v>
      </c>
      <c r="I30" s="217"/>
      <c r="J30" s="218"/>
      <c r="K30" s="219"/>
      <c r="L30" s="226"/>
      <c r="M30" s="218"/>
      <c r="N30" s="424">
        <f t="shared" si="4"/>
        <v>0</v>
      </c>
      <c r="O30" s="226">
        <f t="shared" si="0"/>
        <v>0</v>
      </c>
      <c r="P30" s="219">
        <f t="shared" si="1"/>
        <v>0</v>
      </c>
      <c r="Q30" s="323">
        <f t="shared" si="2"/>
        <v>0</v>
      </c>
    </row>
    <row r="31" spans="1:17" ht="15">
      <c r="A31" s="212" t="s">
        <v>25</v>
      </c>
      <c r="B31" s="213">
        <v>96</v>
      </c>
      <c r="C31" s="207"/>
      <c r="D31" s="208"/>
      <c r="E31" s="216">
        <f>C31+D31</f>
        <v>0</v>
      </c>
      <c r="F31" s="207">
        <v>0</v>
      </c>
      <c r="G31" s="208">
        <v>0</v>
      </c>
      <c r="H31" s="216">
        <f t="shared" si="6"/>
        <v>0</v>
      </c>
      <c r="I31" s="217"/>
      <c r="J31" s="218"/>
      <c r="K31" s="219"/>
      <c r="L31" s="226"/>
      <c r="M31" s="218"/>
      <c r="N31" s="424">
        <f t="shared" si="4"/>
        <v>0</v>
      </c>
      <c r="O31" s="226">
        <f t="shared" si="0"/>
        <v>0</v>
      </c>
      <c r="P31" s="219">
        <f t="shared" si="1"/>
        <v>0</v>
      </c>
      <c r="Q31" s="323">
        <f t="shared" si="2"/>
        <v>0</v>
      </c>
    </row>
    <row r="32" spans="1:17" ht="15">
      <c r="A32" s="212" t="s">
        <v>84</v>
      </c>
      <c r="B32" s="213">
        <v>90</v>
      </c>
      <c r="C32" s="222"/>
      <c r="D32" s="223"/>
      <c r="E32" s="224"/>
      <c r="F32" s="214">
        <v>5</v>
      </c>
      <c r="G32" s="215">
        <v>9</v>
      </c>
      <c r="H32" s="216">
        <f t="shared" si="6"/>
        <v>14</v>
      </c>
      <c r="I32" s="214">
        <v>31</v>
      </c>
      <c r="J32" s="215">
        <v>19</v>
      </c>
      <c r="K32" s="209">
        <f>SUM(I32:J32)</f>
        <v>50</v>
      </c>
      <c r="L32" s="220">
        <v>29</v>
      </c>
      <c r="M32" s="220">
        <v>16</v>
      </c>
      <c r="N32" s="381">
        <f t="shared" si="4"/>
        <v>45</v>
      </c>
      <c r="O32" s="225">
        <f t="shared" si="0"/>
        <v>65</v>
      </c>
      <c r="P32" s="209">
        <f t="shared" si="1"/>
        <v>44</v>
      </c>
      <c r="Q32" s="323">
        <f t="shared" si="2"/>
        <v>109</v>
      </c>
    </row>
    <row r="33" spans="1:17" ht="15">
      <c r="A33" s="212" t="s">
        <v>26</v>
      </c>
      <c r="B33" s="213">
        <v>94</v>
      </c>
      <c r="C33" s="207"/>
      <c r="D33" s="208"/>
      <c r="E33" s="216"/>
      <c r="F33" s="207">
        <v>2</v>
      </c>
      <c r="G33" s="208">
        <v>0</v>
      </c>
      <c r="H33" s="216">
        <f t="shared" si="6"/>
        <v>2</v>
      </c>
      <c r="I33" s="217"/>
      <c r="J33" s="218"/>
      <c r="K33" s="219"/>
      <c r="L33" s="226"/>
      <c r="M33" s="218"/>
      <c r="N33" s="424"/>
      <c r="O33" s="226">
        <f t="shared" si="0"/>
        <v>2</v>
      </c>
      <c r="P33" s="219">
        <f t="shared" si="1"/>
        <v>0</v>
      </c>
      <c r="Q33" s="323">
        <f t="shared" si="2"/>
        <v>2</v>
      </c>
    </row>
    <row r="34" spans="1:17" ht="15">
      <c r="A34" s="200" t="s">
        <v>85</v>
      </c>
      <c r="B34" s="206">
        <v>92</v>
      </c>
      <c r="C34" s="207"/>
      <c r="D34" s="208"/>
      <c r="E34" s="216">
        <f>C34+D34</f>
        <v>0</v>
      </c>
      <c r="F34" s="207"/>
      <c r="G34" s="208"/>
      <c r="H34" s="216">
        <f t="shared" si="6"/>
        <v>0</v>
      </c>
      <c r="I34" s="207">
        <v>3</v>
      </c>
      <c r="J34" s="208">
        <v>2</v>
      </c>
      <c r="K34" s="209">
        <f>SUM(I34:J34)</f>
        <v>5</v>
      </c>
      <c r="L34" s="226"/>
      <c r="M34" s="218"/>
      <c r="N34" s="424"/>
      <c r="O34" s="226">
        <f t="shared" si="0"/>
        <v>3</v>
      </c>
      <c r="P34" s="219">
        <f t="shared" si="1"/>
        <v>2</v>
      </c>
      <c r="Q34" s="323">
        <f t="shared" si="2"/>
        <v>5</v>
      </c>
    </row>
    <row r="35" spans="1:17" ht="15">
      <c r="A35" s="227" t="s">
        <v>99</v>
      </c>
      <c r="B35" s="228">
        <v>88</v>
      </c>
      <c r="C35" s="214"/>
      <c r="D35" s="215"/>
      <c r="E35" s="216"/>
      <c r="F35" s="214">
        <v>0</v>
      </c>
      <c r="G35" s="215">
        <v>1</v>
      </c>
      <c r="H35" s="216">
        <f t="shared" si="6"/>
        <v>1</v>
      </c>
      <c r="I35" s="214">
        <v>0</v>
      </c>
      <c r="J35" s="215">
        <v>0</v>
      </c>
      <c r="K35" s="209">
        <f>SUM(I35:J35)</f>
        <v>0</v>
      </c>
      <c r="L35" s="220">
        <v>0</v>
      </c>
      <c r="M35" s="215">
        <v>1</v>
      </c>
      <c r="N35" s="381">
        <f t="shared" si="4"/>
        <v>1</v>
      </c>
      <c r="O35" s="225">
        <f t="shared" si="0"/>
        <v>0</v>
      </c>
      <c r="P35" s="209">
        <f t="shared" si="1"/>
        <v>2</v>
      </c>
      <c r="Q35" s="323">
        <f t="shared" si="2"/>
        <v>2</v>
      </c>
    </row>
    <row r="36" spans="1:17" ht="15">
      <c r="A36" s="212" t="s">
        <v>65</v>
      </c>
      <c r="B36" s="213"/>
      <c r="C36" s="214">
        <v>3</v>
      </c>
      <c r="D36" s="215">
        <v>3</v>
      </c>
      <c r="E36" s="216">
        <f>C36+D36</f>
        <v>6</v>
      </c>
      <c r="F36" s="207"/>
      <c r="G36" s="208"/>
      <c r="H36" s="216">
        <f t="shared" si="6"/>
        <v>0</v>
      </c>
      <c r="I36" s="217"/>
      <c r="J36" s="218"/>
      <c r="K36" s="219"/>
      <c r="L36" s="226"/>
      <c r="M36" s="218"/>
      <c r="N36" s="424"/>
      <c r="O36" s="226">
        <f t="shared" si="0"/>
        <v>3</v>
      </c>
      <c r="P36" s="219">
        <f t="shared" si="1"/>
        <v>3</v>
      </c>
      <c r="Q36" s="323">
        <f t="shared" si="2"/>
        <v>6</v>
      </c>
    </row>
    <row r="37" spans="1:17" ht="15">
      <c r="A37" s="212" t="s">
        <v>86</v>
      </c>
      <c r="B37" s="213"/>
      <c r="C37" s="214">
        <v>0</v>
      </c>
      <c r="D37" s="215">
        <v>0</v>
      </c>
      <c r="E37" s="216">
        <f>C37+D37</f>
        <v>0</v>
      </c>
      <c r="F37" s="214"/>
      <c r="G37" s="215"/>
      <c r="H37" s="216">
        <f t="shared" si="6"/>
        <v>0</v>
      </c>
      <c r="I37" s="217"/>
      <c r="J37" s="218"/>
      <c r="K37" s="219"/>
      <c r="L37" s="226"/>
      <c r="M37" s="218"/>
      <c r="N37" s="424"/>
      <c r="O37" s="226">
        <f t="shared" si="0"/>
        <v>0</v>
      </c>
      <c r="P37" s="219">
        <f t="shared" si="1"/>
        <v>0</v>
      </c>
      <c r="Q37" s="323">
        <f t="shared" si="2"/>
        <v>0</v>
      </c>
    </row>
    <row r="38" spans="1:17" ht="15">
      <c r="A38" s="212" t="s">
        <v>100</v>
      </c>
      <c r="B38" s="213">
        <v>89</v>
      </c>
      <c r="C38" s="214"/>
      <c r="D38" s="215"/>
      <c r="E38" s="216"/>
      <c r="F38" s="214">
        <v>7</v>
      </c>
      <c r="G38" s="215">
        <v>3</v>
      </c>
      <c r="H38" s="216">
        <f t="shared" si="6"/>
        <v>10</v>
      </c>
      <c r="I38" s="214">
        <v>1</v>
      </c>
      <c r="J38" s="215">
        <v>1</v>
      </c>
      <c r="K38" s="209">
        <f>SUM(I38:J38)</f>
        <v>2</v>
      </c>
      <c r="L38" s="315"/>
      <c r="M38" s="316"/>
      <c r="N38" s="425"/>
      <c r="O38" s="315">
        <f t="shared" si="0"/>
        <v>8</v>
      </c>
      <c r="P38" s="337">
        <f t="shared" si="1"/>
        <v>4</v>
      </c>
      <c r="Q38" s="323">
        <f t="shared" si="2"/>
        <v>12</v>
      </c>
    </row>
    <row r="39" spans="1:17" ht="15">
      <c r="A39" s="212" t="s">
        <v>101</v>
      </c>
      <c r="B39" s="213">
        <v>90</v>
      </c>
      <c r="C39" s="222"/>
      <c r="D39" s="223"/>
      <c r="E39" s="224"/>
      <c r="F39" s="222"/>
      <c r="G39" s="223"/>
      <c r="H39" s="216">
        <f t="shared" si="6"/>
        <v>0</v>
      </c>
      <c r="I39" s="214">
        <v>30</v>
      </c>
      <c r="J39" s="215">
        <v>9</v>
      </c>
      <c r="K39" s="209">
        <f>SUM(I39:J39)</f>
        <v>39</v>
      </c>
      <c r="L39" s="220">
        <v>7</v>
      </c>
      <c r="M39" s="220">
        <v>7</v>
      </c>
      <c r="N39" s="381">
        <f t="shared" si="4"/>
        <v>14</v>
      </c>
      <c r="O39" s="225">
        <f t="shared" si="0"/>
        <v>37</v>
      </c>
      <c r="P39" s="209">
        <f t="shared" si="1"/>
        <v>16</v>
      </c>
      <c r="Q39" s="323">
        <f t="shared" si="2"/>
        <v>53</v>
      </c>
    </row>
    <row r="40" spans="1:17" ht="15">
      <c r="A40" s="200" t="s">
        <v>27</v>
      </c>
      <c r="B40" s="206"/>
      <c r="C40" s="207">
        <v>1</v>
      </c>
      <c r="D40" s="208">
        <v>0</v>
      </c>
      <c r="E40" s="216">
        <f aca="true" t="shared" si="7" ref="E40:E46">C40+D40</f>
        <v>1</v>
      </c>
      <c r="F40" s="207">
        <v>0</v>
      </c>
      <c r="G40" s="208">
        <v>0</v>
      </c>
      <c r="H40" s="216">
        <f t="shared" si="6"/>
        <v>0</v>
      </c>
      <c r="I40" s="222"/>
      <c r="J40" s="223"/>
      <c r="K40" s="224"/>
      <c r="L40" s="229"/>
      <c r="M40" s="223"/>
      <c r="N40" s="426"/>
      <c r="O40" s="229">
        <f t="shared" si="0"/>
        <v>1</v>
      </c>
      <c r="P40" s="224">
        <f t="shared" si="1"/>
        <v>0</v>
      </c>
      <c r="Q40" s="323">
        <f t="shared" si="2"/>
        <v>1</v>
      </c>
    </row>
    <row r="41" spans="1:17" ht="15">
      <c r="A41" s="200" t="s">
        <v>28</v>
      </c>
      <c r="B41" s="206"/>
      <c r="C41" s="207">
        <v>2</v>
      </c>
      <c r="D41" s="208">
        <v>1</v>
      </c>
      <c r="E41" s="216">
        <f t="shared" si="7"/>
        <v>3</v>
      </c>
      <c r="F41" s="207">
        <v>7</v>
      </c>
      <c r="G41" s="208">
        <v>6</v>
      </c>
      <c r="H41" s="216">
        <f t="shared" si="6"/>
        <v>13</v>
      </c>
      <c r="I41" s="222"/>
      <c r="J41" s="223"/>
      <c r="K41" s="224"/>
      <c r="L41" s="229"/>
      <c r="M41" s="223"/>
      <c r="N41" s="426"/>
      <c r="O41" s="229">
        <f t="shared" si="0"/>
        <v>9</v>
      </c>
      <c r="P41" s="224">
        <f t="shared" si="1"/>
        <v>7</v>
      </c>
      <c r="Q41" s="323">
        <f t="shared" si="2"/>
        <v>16</v>
      </c>
    </row>
    <row r="42" spans="1:17" ht="15">
      <c r="A42" s="212" t="s">
        <v>66</v>
      </c>
      <c r="B42" s="213"/>
      <c r="C42" s="214">
        <v>1</v>
      </c>
      <c r="D42" s="215">
        <v>0</v>
      </c>
      <c r="E42" s="216">
        <f t="shared" si="7"/>
        <v>1</v>
      </c>
      <c r="F42" s="214">
        <v>7</v>
      </c>
      <c r="G42" s="215">
        <v>5</v>
      </c>
      <c r="H42" s="216">
        <f t="shared" si="6"/>
        <v>12</v>
      </c>
      <c r="I42" s="222"/>
      <c r="J42" s="223"/>
      <c r="K42" s="224"/>
      <c r="L42" s="229"/>
      <c r="M42" s="223"/>
      <c r="N42" s="426"/>
      <c r="O42" s="229">
        <f t="shared" si="0"/>
        <v>8</v>
      </c>
      <c r="P42" s="224">
        <f t="shared" si="1"/>
        <v>5</v>
      </c>
      <c r="Q42" s="323">
        <f t="shared" si="2"/>
        <v>13</v>
      </c>
    </row>
    <row r="43" spans="1:17" ht="15">
      <c r="A43" s="200" t="s">
        <v>29</v>
      </c>
      <c r="B43" s="206"/>
      <c r="C43" s="207">
        <v>2</v>
      </c>
      <c r="D43" s="208">
        <v>5</v>
      </c>
      <c r="E43" s="216">
        <f t="shared" si="7"/>
        <v>7</v>
      </c>
      <c r="F43" s="207">
        <v>1</v>
      </c>
      <c r="G43" s="208">
        <v>3</v>
      </c>
      <c r="H43" s="216">
        <f t="shared" si="6"/>
        <v>4</v>
      </c>
      <c r="I43" s="207">
        <v>1</v>
      </c>
      <c r="J43" s="208">
        <v>2</v>
      </c>
      <c r="K43" s="209">
        <f>SUM(I43:J43)</f>
        <v>3</v>
      </c>
      <c r="L43" s="229"/>
      <c r="M43" s="223"/>
      <c r="N43" s="426"/>
      <c r="O43" s="229">
        <f t="shared" si="0"/>
        <v>4</v>
      </c>
      <c r="P43" s="224">
        <f t="shared" si="1"/>
        <v>10</v>
      </c>
      <c r="Q43" s="323">
        <f t="shared" si="2"/>
        <v>14</v>
      </c>
    </row>
    <row r="44" spans="1:17" ht="15">
      <c r="A44" s="200" t="s">
        <v>148</v>
      </c>
      <c r="B44" s="206"/>
      <c r="C44" s="222"/>
      <c r="D44" s="223"/>
      <c r="E44" s="224"/>
      <c r="F44" s="222"/>
      <c r="G44" s="223"/>
      <c r="H44" s="224"/>
      <c r="I44" s="222"/>
      <c r="J44" s="223"/>
      <c r="K44" s="224"/>
      <c r="L44" s="220">
        <v>0</v>
      </c>
      <c r="M44" s="215">
        <v>0</v>
      </c>
      <c r="N44" s="381"/>
      <c r="O44" s="220">
        <f>C44+F44+I44+L44</f>
        <v>0</v>
      </c>
      <c r="P44" s="216">
        <f>D44+G44+J44+M44</f>
        <v>0</v>
      </c>
      <c r="Q44" s="323"/>
    </row>
    <row r="45" spans="1:17" ht="14.25">
      <c r="A45" s="212" t="s">
        <v>67</v>
      </c>
      <c r="B45" s="213"/>
      <c r="C45" s="214">
        <v>1</v>
      </c>
      <c r="D45" s="215">
        <v>3</v>
      </c>
      <c r="E45" s="216">
        <f t="shared" si="7"/>
        <v>4</v>
      </c>
      <c r="F45" s="207"/>
      <c r="G45" s="208"/>
      <c r="H45" s="216">
        <f t="shared" si="6"/>
        <v>0</v>
      </c>
      <c r="I45" s="222"/>
      <c r="J45" s="223"/>
      <c r="K45" s="224"/>
      <c r="L45" s="229"/>
      <c r="M45" s="223"/>
      <c r="N45" s="443"/>
      <c r="O45" s="229">
        <f t="shared" si="0"/>
        <v>1</v>
      </c>
      <c r="P45" s="224">
        <f>D45+G45+J45+M45</f>
        <v>3</v>
      </c>
      <c r="Q45" s="323" t="e">
        <f>E45+H45+K45+#REF!</f>
        <v>#REF!</v>
      </c>
    </row>
    <row r="46" spans="1:17" ht="15">
      <c r="A46" s="212" t="s">
        <v>68</v>
      </c>
      <c r="B46" s="213">
        <v>91</v>
      </c>
      <c r="C46" s="207">
        <v>30</v>
      </c>
      <c r="D46" s="208">
        <v>19</v>
      </c>
      <c r="E46" s="216">
        <f t="shared" si="7"/>
        <v>49</v>
      </c>
      <c r="F46" s="207">
        <v>77</v>
      </c>
      <c r="G46" s="208">
        <v>60</v>
      </c>
      <c r="H46" s="216">
        <f t="shared" si="6"/>
        <v>137</v>
      </c>
      <c r="I46" s="207">
        <v>93</v>
      </c>
      <c r="J46" s="208">
        <v>79</v>
      </c>
      <c r="K46" s="209">
        <f>SUM(I46:J46)</f>
        <v>172</v>
      </c>
      <c r="L46" s="225">
        <v>52</v>
      </c>
      <c r="M46" s="225">
        <v>44</v>
      </c>
      <c r="N46" s="429">
        <f t="shared" si="4"/>
        <v>96</v>
      </c>
      <c r="O46" s="225">
        <f t="shared" si="0"/>
        <v>252</v>
      </c>
      <c r="P46" s="209">
        <f t="shared" si="1"/>
        <v>202</v>
      </c>
      <c r="Q46" s="442">
        <f t="shared" si="2"/>
        <v>454</v>
      </c>
    </row>
    <row r="47" spans="1:17" ht="15">
      <c r="A47" s="212" t="s">
        <v>69</v>
      </c>
      <c r="B47" s="213"/>
      <c r="C47" s="207"/>
      <c r="D47" s="208"/>
      <c r="E47" s="216"/>
      <c r="F47" s="207">
        <v>1</v>
      </c>
      <c r="G47" s="208">
        <v>1</v>
      </c>
      <c r="H47" s="216">
        <f t="shared" si="6"/>
        <v>2</v>
      </c>
      <c r="I47" s="222"/>
      <c r="J47" s="223"/>
      <c r="K47" s="224"/>
      <c r="L47" s="229"/>
      <c r="M47" s="223"/>
      <c r="N47" s="381">
        <f t="shared" si="4"/>
        <v>0</v>
      </c>
      <c r="O47" s="225">
        <f t="shared" si="0"/>
        <v>1</v>
      </c>
      <c r="P47" s="209">
        <f t="shared" si="1"/>
        <v>1</v>
      </c>
      <c r="Q47" s="323">
        <f t="shared" si="2"/>
        <v>2</v>
      </c>
    </row>
    <row r="48" spans="1:17" ht="15">
      <c r="A48" s="212" t="s">
        <v>87</v>
      </c>
      <c r="B48" s="213">
        <v>92</v>
      </c>
      <c r="C48" s="207"/>
      <c r="D48" s="208"/>
      <c r="E48" s="216"/>
      <c r="F48" s="207"/>
      <c r="G48" s="208"/>
      <c r="H48" s="216"/>
      <c r="I48" s="222"/>
      <c r="J48" s="223"/>
      <c r="K48" s="224"/>
      <c r="L48" s="229"/>
      <c r="M48" s="223"/>
      <c r="N48" s="381">
        <f t="shared" si="4"/>
        <v>0</v>
      </c>
      <c r="O48" s="225">
        <f t="shared" si="0"/>
        <v>0</v>
      </c>
      <c r="P48" s="209">
        <f t="shared" si="1"/>
        <v>0</v>
      </c>
      <c r="Q48" s="323">
        <f t="shared" si="2"/>
        <v>0</v>
      </c>
    </row>
    <row r="49" spans="1:17" ht="15">
      <c r="A49" s="212" t="s">
        <v>88</v>
      </c>
      <c r="B49" s="213">
        <v>89</v>
      </c>
      <c r="C49" s="214">
        <v>9</v>
      </c>
      <c r="D49" s="215">
        <v>3</v>
      </c>
      <c r="E49" s="216">
        <f>C49+D49</f>
        <v>12</v>
      </c>
      <c r="F49" s="230"/>
      <c r="G49" s="231"/>
      <c r="H49" s="232"/>
      <c r="I49" s="214">
        <v>18</v>
      </c>
      <c r="J49" s="215">
        <v>9</v>
      </c>
      <c r="K49" s="209">
        <f>SUM(I49:J49)</f>
        <v>27</v>
      </c>
      <c r="L49" s="220">
        <v>11</v>
      </c>
      <c r="M49" s="220">
        <v>4</v>
      </c>
      <c r="N49" s="381">
        <f t="shared" si="4"/>
        <v>15</v>
      </c>
      <c r="O49" s="225">
        <f t="shared" si="0"/>
        <v>38</v>
      </c>
      <c r="P49" s="209">
        <f t="shared" si="1"/>
        <v>16</v>
      </c>
      <c r="Q49" s="323">
        <f t="shared" si="2"/>
        <v>54</v>
      </c>
    </row>
    <row r="50" spans="1:17" ht="15">
      <c r="A50" s="212" t="s">
        <v>30</v>
      </c>
      <c r="B50" s="213">
        <v>96</v>
      </c>
      <c r="C50" s="207"/>
      <c r="D50" s="208"/>
      <c r="E50" s="216"/>
      <c r="F50" s="207"/>
      <c r="G50" s="208"/>
      <c r="H50" s="216"/>
      <c r="I50" s="222"/>
      <c r="J50" s="223"/>
      <c r="K50" s="224"/>
      <c r="L50" s="229"/>
      <c r="M50" s="223"/>
      <c r="N50" s="426"/>
      <c r="O50" s="229">
        <f t="shared" si="0"/>
        <v>0</v>
      </c>
      <c r="P50" s="224">
        <f t="shared" si="1"/>
        <v>0</v>
      </c>
      <c r="Q50" s="323">
        <f t="shared" si="2"/>
        <v>0</v>
      </c>
    </row>
    <row r="51" spans="1:17" ht="15">
      <c r="A51" s="212" t="s">
        <v>102</v>
      </c>
      <c r="B51" s="233">
        <v>87</v>
      </c>
      <c r="C51" s="234"/>
      <c r="D51" s="235"/>
      <c r="E51" s="236"/>
      <c r="F51" s="237">
        <v>4</v>
      </c>
      <c r="G51" s="238">
        <v>7</v>
      </c>
      <c r="H51" s="239">
        <f>F51+G51</f>
        <v>11</v>
      </c>
      <c r="I51" s="237">
        <v>1</v>
      </c>
      <c r="J51" s="238">
        <v>4</v>
      </c>
      <c r="K51" s="240">
        <f>SUM(I51:J51)</f>
        <v>5</v>
      </c>
      <c r="L51" s="241">
        <v>3</v>
      </c>
      <c r="M51" s="238">
        <v>1</v>
      </c>
      <c r="N51" s="381">
        <f t="shared" si="4"/>
        <v>4</v>
      </c>
      <c r="O51" s="225">
        <f t="shared" si="0"/>
        <v>8</v>
      </c>
      <c r="P51" s="209">
        <f t="shared" si="1"/>
        <v>12</v>
      </c>
      <c r="Q51" s="323">
        <f t="shared" si="2"/>
        <v>20</v>
      </c>
    </row>
    <row r="52" spans="1:17" ht="15">
      <c r="A52" s="212" t="s">
        <v>31</v>
      </c>
      <c r="B52" s="213">
        <v>93</v>
      </c>
      <c r="C52" s="222"/>
      <c r="D52" s="223"/>
      <c r="E52" s="224"/>
      <c r="F52" s="207">
        <v>37</v>
      </c>
      <c r="G52" s="208">
        <v>26</v>
      </c>
      <c r="H52" s="216">
        <f>F52+G52</f>
        <v>63</v>
      </c>
      <c r="I52" s="207">
        <v>141</v>
      </c>
      <c r="J52" s="208">
        <v>90</v>
      </c>
      <c r="K52" s="209">
        <f>SUM(I52:J52)</f>
        <v>231</v>
      </c>
      <c r="L52" s="225">
        <v>48</v>
      </c>
      <c r="M52" s="225">
        <v>46</v>
      </c>
      <c r="N52" s="430">
        <f t="shared" si="4"/>
        <v>94</v>
      </c>
      <c r="O52" s="225">
        <f t="shared" si="0"/>
        <v>226</v>
      </c>
      <c r="P52" s="209">
        <f t="shared" si="1"/>
        <v>162</v>
      </c>
      <c r="Q52" s="323">
        <f t="shared" si="2"/>
        <v>388</v>
      </c>
    </row>
    <row r="53" spans="1:17" ht="15">
      <c r="A53" s="212" t="s">
        <v>89</v>
      </c>
      <c r="B53" s="213">
        <v>89</v>
      </c>
      <c r="C53" s="222"/>
      <c r="D53" s="223"/>
      <c r="E53" s="224"/>
      <c r="F53" s="214">
        <v>6</v>
      </c>
      <c r="G53" s="215">
        <v>7</v>
      </c>
      <c r="H53" s="216">
        <f>F53+G53</f>
        <v>13</v>
      </c>
      <c r="I53" s="214">
        <v>10</v>
      </c>
      <c r="J53" s="215">
        <v>9</v>
      </c>
      <c r="K53" s="209">
        <f>SUM(I53:J53)</f>
        <v>19</v>
      </c>
      <c r="L53" s="220">
        <v>2</v>
      </c>
      <c r="M53" s="220">
        <v>7</v>
      </c>
      <c r="N53" s="381">
        <f t="shared" si="4"/>
        <v>9</v>
      </c>
      <c r="O53" s="225">
        <f t="shared" si="0"/>
        <v>18</v>
      </c>
      <c r="P53" s="209">
        <f t="shared" si="1"/>
        <v>23</v>
      </c>
      <c r="Q53" s="323">
        <f t="shared" si="2"/>
        <v>41</v>
      </c>
    </row>
    <row r="54" spans="1:17" ht="15">
      <c r="A54" s="212" t="s">
        <v>32</v>
      </c>
      <c r="B54" s="213">
        <v>95</v>
      </c>
      <c r="C54" s="222"/>
      <c r="D54" s="223"/>
      <c r="E54" s="224"/>
      <c r="F54" s="207"/>
      <c r="G54" s="208"/>
      <c r="H54" s="216"/>
      <c r="I54" s="207">
        <v>26</v>
      </c>
      <c r="J54" s="208">
        <v>15</v>
      </c>
      <c r="K54" s="209">
        <f>SUM(I54:J54)</f>
        <v>41</v>
      </c>
      <c r="L54" s="225">
        <v>39</v>
      </c>
      <c r="M54" s="225">
        <v>10</v>
      </c>
      <c r="N54" s="381">
        <f t="shared" si="4"/>
        <v>49</v>
      </c>
      <c r="O54" s="225">
        <f t="shared" si="0"/>
        <v>65</v>
      </c>
      <c r="P54" s="209">
        <f t="shared" si="1"/>
        <v>25</v>
      </c>
      <c r="Q54" s="323">
        <f t="shared" si="2"/>
        <v>90</v>
      </c>
    </row>
    <row r="55" spans="1:17" ht="15">
      <c r="A55" s="212" t="s">
        <v>34</v>
      </c>
      <c r="B55" s="213">
        <v>96</v>
      </c>
      <c r="C55" s="222"/>
      <c r="D55" s="223"/>
      <c r="E55" s="224"/>
      <c r="F55" s="222"/>
      <c r="G55" s="223"/>
      <c r="H55" s="224"/>
      <c r="I55" s="222"/>
      <c r="J55" s="223"/>
      <c r="K55" s="224"/>
      <c r="L55" s="225">
        <v>58</v>
      </c>
      <c r="M55" s="225">
        <v>38</v>
      </c>
      <c r="N55" s="429">
        <f t="shared" si="4"/>
        <v>96</v>
      </c>
      <c r="O55" s="225">
        <f t="shared" si="0"/>
        <v>58</v>
      </c>
      <c r="P55" s="209">
        <f t="shared" si="1"/>
        <v>38</v>
      </c>
      <c r="Q55" s="323">
        <f t="shared" si="2"/>
        <v>96</v>
      </c>
    </row>
    <row r="56" spans="1:17" ht="15">
      <c r="A56" s="212" t="s">
        <v>35</v>
      </c>
      <c r="B56" s="213">
        <v>93</v>
      </c>
      <c r="C56" s="207">
        <v>0</v>
      </c>
      <c r="D56" s="208">
        <v>0</v>
      </c>
      <c r="E56" s="216">
        <f>C56+D56</f>
        <v>0</v>
      </c>
      <c r="F56" s="207">
        <v>0</v>
      </c>
      <c r="G56" s="208">
        <v>1</v>
      </c>
      <c r="H56" s="216">
        <f>F56+G56</f>
        <v>1</v>
      </c>
      <c r="I56" s="207">
        <v>0</v>
      </c>
      <c r="J56" s="208">
        <v>0</v>
      </c>
      <c r="K56" s="209">
        <f>SUM(I56:J56)</f>
        <v>0</v>
      </c>
      <c r="L56" s="225">
        <v>0</v>
      </c>
      <c r="M56" s="208">
        <v>0</v>
      </c>
      <c r="N56" s="381">
        <f t="shared" si="4"/>
        <v>0</v>
      </c>
      <c r="O56" s="225">
        <f t="shared" si="0"/>
        <v>0</v>
      </c>
      <c r="P56" s="209">
        <f t="shared" si="1"/>
        <v>1</v>
      </c>
      <c r="Q56" s="323">
        <f t="shared" si="2"/>
        <v>1</v>
      </c>
    </row>
    <row r="57" spans="1:17" ht="15">
      <c r="A57" s="212" t="s">
        <v>36</v>
      </c>
      <c r="B57" s="213"/>
      <c r="C57" s="222"/>
      <c r="D57" s="223"/>
      <c r="E57" s="224"/>
      <c r="F57" s="207">
        <v>2</v>
      </c>
      <c r="G57" s="208">
        <v>4</v>
      </c>
      <c r="H57" s="216">
        <f>F57+G57</f>
        <v>6</v>
      </c>
      <c r="I57" s="222"/>
      <c r="J57" s="223"/>
      <c r="K57" s="224"/>
      <c r="L57" s="229"/>
      <c r="M57" s="223"/>
      <c r="N57" s="381">
        <f t="shared" si="4"/>
        <v>0</v>
      </c>
      <c r="O57" s="225">
        <f t="shared" si="0"/>
        <v>2</v>
      </c>
      <c r="P57" s="209">
        <f t="shared" si="1"/>
        <v>4</v>
      </c>
      <c r="Q57" s="323">
        <f t="shared" si="2"/>
        <v>6</v>
      </c>
    </row>
    <row r="58" spans="1:17" ht="15">
      <c r="A58" s="212" t="s">
        <v>37</v>
      </c>
      <c r="B58" s="213"/>
      <c r="C58" s="222"/>
      <c r="D58" s="223"/>
      <c r="E58" s="224"/>
      <c r="F58" s="207">
        <v>0</v>
      </c>
      <c r="G58" s="208">
        <v>1</v>
      </c>
      <c r="H58" s="216">
        <f>F58+G58</f>
        <v>1</v>
      </c>
      <c r="I58" s="222"/>
      <c r="J58" s="223"/>
      <c r="K58" s="224"/>
      <c r="L58" s="229"/>
      <c r="M58" s="223"/>
      <c r="N58" s="381">
        <f t="shared" si="4"/>
        <v>0</v>
      </c>
      <c r="O58" s="225">
        <f t="shared" si="0"/>
        <v>0</v>
      </c>
      <c r="P58" s="209">
        <f t="shared" si="1"/>
        <v>1</v>
      </c>
      <c r="Q58" s="323">
        <f t="shared" si="2"/>
        <v>1</v>
      </c>
    </row>
    <row r="59" spans="1:17" ht="15">
      <c r="A59" s="212" t="s">
        <v>73</v>
      </c>
      <c r="B59" s="213"/>
      <c r="C59" s="222"/>
      <c r="D59" s="223"/>
      <c r="E59" s="224"/>
      <c r="F59" s="207">
        <v>0</v>
      </c>
      <c r="G59" s="208">
        <v>0</v>
      </c>
      <c r="H59" s="216">
        <f>F59+G59</f>
        <v>0</v>
      </c>
      <c r="I59" s="207">
        <v>7</v>
      </c>
      <c r="J59" s="208">
        <v>6</v>
      </c>
      <c r="K59" s="209">
        <f>SUM(I59:J59)</f>
        <v>13</v>
      </c>
      <c r="L59" s="229"/>
      <c r="M59" s="223"/>
      <c r="N59" s="381">
        <f t="shared" si="4"/>
        <v>0</v>
      </c>
      <c r="O59" s="225">
        <f t="shared" si="0"/>
        <v>7</v>
      </c>
      <c r="P59" s="209">
        <f t="shared" si="1"/>
        <v>6</v>
      </c>
      <c r="Q59" s="323">
        <f t="shared" si="2"/>
        <v>13</v>
      </c>
    </row>
    <row r="60" spans="1:17" ht="15">
      <c r="A60" s="200" t="s">
        <v>38</v>
      </c>
      <c r="B60" s="206"/>
      <c r="C60" s="207">
        <v>1</v>
      </c>
      <c r="D60" s="208">
        <v>0</v>
      </c>
      <c r="E60" s="216">
        <f>C60+D60</f>
        <v>1</v>
      </c>
      <c r="F60" s="207">
        <v>5</v>
      </c>
      <c r="G60" s="208">
        <v>4</v>
      </c>
      <c r="H60" s="216">
        <f>F60+G60</f>
        <v>9</v>
      </c>
      <c r="I60" s="222"/>
      <c r="J60" s="223"/>
      <c r="K60" s="224"/>
      <c r="L60" s="229"/>
      <c r="M60" s="223"/>
      <c r="N60" s="381">
        <f t="shared" si="4"/>
        <v>0</v>
      </c>
      <c r="O60" s="225">
        <f t="shared" si="0"/>
        <v>6</v>
      </c>
      <c r="P60" s="209">
        <f t="shared" si="1"/>
        <v>4</v>
      </c>
      <c r="Q60" s="323">
        <f t="shared" si="2"/>
        <v>10</v>
      </c>
    </row>
    <row r="61" spans="1:17" ht="15">
      <c r="A61" s="200" t="s">
        <v>39</v>
      </c>
      <c r="B61" s="206">
        <v>95</v>
      </c>
      <c r="C61" s="222"/>
      <c r="D61" s="223"/>
      <c r="E61" s="224">
        <f>C61+D61</f>
        <v>0</v>
      </c>
      <c r="F61" s="222"/>
      <c r="G61" s="223"/>
      <c r="H61" s="224"/>
      <c r="I61" s="207">
        <v>0</v>
      </c>
      <c r="J61" s="208">
        <v>0</v>
      </c>
      <c r="K61" s="209">
        <f>SUM(I61:J61)</f>
        <v>0</v>
      </c>
      <c r="L61" s="225">
        <v>0</v>
      </c>
      <c r="M61" s="208">
        <v>0</v>
      </c>
      <c r="N61" s="381">
        <f t="shared" si="4"/>
        <v>0</v>
      </c>
      <c r="O61" s="225">
        <f t="shared" si="0"/>
        <v>0</v>
      </c>
      <c r="P61" s="209">
        <f t="shared" si="1"/>
        <v>0</v>
      </c>
      <c r="Q61" s="323">
        <f t="shared" si="2"/>
        <v>0</v>
      </c>
    </row>
    <row r="62" spans="1:17" ht="15">
      <c r="A62" s="212" t="s">
        <v>91</v>
      </c>
      <c r="B62" s="213"/>
      <c r="C62" s="214">
        <v>3</v>
      </c>
      <c r="D62" s="215">
        <v>1</v>
      </c>
      <c r="E62" s="216">
        <f>C62+D62</f>
        <v>4</v>
      </c>
      <c r="F62" s="214">
        <v>6</v>
      </c>
      <c r="G62" s="215">
        <v>4</v>
      </c>
      <c r="H62" s="216">
        <f>F62+G62</f>
        <v>10</v>
      </c>
      <c r="I62" s="222"/>
      <c r="J62" s="223"/>
      <c r="K62" s="224"/>
      <c r="L62" s="229"/>
      <c r="M62" s="223"/>
      <c r="N62" s="381">
        <f t="shared" si="4"/>
        <v>0</v>
      </c>
      <c r="O62" s="225">
        <f t="shared" si="0"/>
        <v>9</v>
      </c>
      <c r="P62" s="209">
        <f t="shared" si="1"/>
        <v>5</v>
      </c>
      <c r="Q62" s="323">
        <f t="shared" si="2"/>
        <v>14</v>
      </c>
    </row>
    <row r="63" spans="1:17" ht="15">
      <c r="A63" s="200" t="s">
        <v>41</v>
      </c>
      <c r="B63" s="206"/>
      <c r="C63" s="207">
        <v>0</v>
      </c>
      <c r="D63" s="208">
        <v>3</v>
      </c>
      <c r="E63" s="216">
        <f>C63+D63</f>
        <v>3</v>
      </c>
      <c r="F63" s="207">
        <v>1</v>
      </c>
      <c r="G63" s="208">
        <v>0</v>
      </c>
      <c r="H63" s="216">
        <f>F63+G63</f>
        <v>1</v>
      </c>
      <c r="I63" s="222"/>
      <c r="J63" s="223"/>
      <c r="K63" s="224"/>
      <c r="L63" s="229"/>
      <c r="M63" s="223"/>
      <c r="N63" s="381">
        <f t="shared" si="4"/>
        <v>0</v>
      </c>
      <c r="O63" s="225">
        <f t="shared" si="0"/>
        <v>1</v>
      </c>
      <c r="P63" s="209">
        <f t="shared" si="1"/>
        <v>3</v>
      </c>
      <c r="Q63" s="323">
        <f t="shared" si="2"/>
        <v>4</v>
      </c>
    </row>
    <row r="64" spans="1:17" ht="15">
      <c r="A64" s="200" t="s">
        <v>42</v>
      </c>
      <c r="B64" s="206"/>
      <c r="C64" s="207">
        <v>1</v>
      </c>
      <c r="D64" s="208">
        <v>0</v>
      </c>
      <c r="E64" s="216">
        <f>C64+D64</f>
        <v>1</v>
      </c>
      <c r="F64" s="222"/>
      <c r="G64" s="223"/>
      <c r="H64" s="224"/>
      <c r="I64" s="222"/>
      <c r="J64" s="223"/>
      <c r="K64" s="224"/>
      <c r="L64" s="229"/>
      <c r="M64" s="223"/>
      <c r="N64" s="381">
        <f t="shared" si="4"/>
        <v>0</v>
      </c>
      <c r="O64" s="225">
        <f t="shared" si="0"/>
        <v>1</v>
      </c>
      <c r="P64" s="209">
        <f t="shared" si="1"/>
        <v>0</v>
      </c>
      <c r="Q64" s="323">
        <f t="shared" si="2"/>
        <v>1</v>
      </c>
    </row>
    <row r="65" spans="1:17" ht="15">
      <c r="A65" s="212" t="s">
        <v>43</v>
      </c>
      <c r="B65" s="213">
        <v>97</v>
      </c>
      <c r="C65" s="222"/>
      <c r="D65" s="223"/>
      <c r="E65" s="224"/>
      <c r="F65" s="207">
        <v>1</v>
      </c>
      <c r="G65" s="208">
        <v>0</v>
      </c>
      <c r="H65" s="216">
        <f>F65+G65</f>
        <v>1</v>
      </c>
      <c r="I65" s="207">
        <v>3</v>
      </c>
      <c r="J65" s="208">
        <v>4</v>
      </c>
      <c r="K65" s="209">
        <f>SUM(I65:J65)</f>
        <v>7</v>
      </c>
      <c r="L65" s="225">
        <v>2</v>
      </c>
      <c r="M65" s="225">
        <v>1</v>
      </c>
      <c r="N65" s="381">
        <f t="shared" si="4"/>
        <v>3</v>
      </c>
      <c r="O65" s="225">
        <f t="shared" si="0"/>
        <v>6</v>
      </c>
      <c r="P65" s="209">
        <f t="shared" si="1"/>
        <v>5</v>
      </c>
      <c r="Q65" s="323">
        <f t="shared" si="2"/>
        <v>11</v>
      </c>
    </row>
    <row r="66" spans="1:17" ht="15">
      <c r="A66" s="212" t="s">
        <v>44</v>
      </c>
      <c r="B66" s="213"/>
      <c r="C66" s="222"/>
      <c r="D66" s="223"/>
      <c r="E66" s="224"/>
      <c r="F66" s="222"/>
      <c r="G66" s="223"/>
      <c r="H66" s="224"/>
      <c r="I66" s="207"/>
      <c r="J66" s="208"/>
      <c r="K66" s="209">
        <f>SUM(I66:J66)</f>
        <v>0</v>
      </c>
      <c r="L66" s="225"/>
      <c r="M66" s="225"/>
      <c r="N66" s="381">
        <f t="shared" si="4"/>
        <v>0</v>
      </c>
      <c r="O66" s="225">
        <f>C66+F66+I66+L66</f>
        <v>0</v>
      </c>
      <c r="P66" s="209">
        <f>D66+G66+J66+M66</f>
        <v>0</v>
      </c>
      <c r="Q66" s="323">
        <f>E66+H66+K66+N66</f>
        <v>0</v>
      </c>
    </row>
    <row r="67" spans="1:17" ht="15">
      <c r="A67" s="200" t="s">
        <v>45</v>
      </c>
      <c r="B67" s="206">
        <v>93</v>
      </c>
      <c r="C67" s="207">
        <v>15</v>
      </c>
      <c r="D67" s="208">
        <v>4</v>
      </c>
      <c r="E67" s="216">
        <f>C67+D67</f>
        <v>19</v>
      </c>
      <c r="F67" s="207">
        <v>23</v>
      </c>
      <c r="G67" s="208">
        <v>17</v>
      </c>
      <c r="H67" s="216">
        <f>F67+G67</f>
        <v>40</v>
      </c>
      <c r="I67" s="207">
        <v>44</v>
      </c>
      <c r="J67" s="208">
        <v>25</v>
      </c>
      <c r="K67" s="209">
        <f>SUM(I67:J67)</f>
        <v>69</v>
      </c>
      <c r="L67" s="225">
        <v>12</v>
      </c>
      <c r="M67" s="225">
        <v>5</v>
      </c>
      <c r="N67" s="381">
        <f t="shared" si="4"/>
        <v>17</v>
      </c>
      <c r="O67" s="225">
        <f t="shared" si="0"/>
        <v>94</v>
      </c>
      <c r="P67" s="209">
        <f t="shared" si="1"/>
        <v>51</v>
      </c>
      <c r="Q67" s="323">
        <f t="shared" si="2"/>
        <v>145</v>
      </c>
    </row>
    <row r="68" spans="1:17" ht="15">
      <c r="A68" s="212" t="s">
        <v>92</v>
      </c>
      <c r="B68" s="213"/>
      <c r="C68" s="214">
        <v>0</v>
      </c>
      <c r="D68" s="215">
        <v>1</v>
      </c>
      <c r="E68" s="216">
        <f>C68+D68</f>
        <v>1</v>
      </c>
      <c r="F68" s="222"/>
      <c r="G68" s="223"/>
      <c r="H68" s="224"/>
      <c r="I68" s="222"/>
      <c r="J68" s="223"/>
      <c r="K68" s="224"/>
      <c r="L68" s="229"/>
      <c r="M68" s="223"/>
      <c r="N68" s="426"/>
      <c r="O68" s="229">
        <f t="shared" si="0"/>
        <v>0</v>
      </c>
      <c r="P68" s="224">
        <f t="shared" si="1"/>
        <v>1</v>
      </c>
      <c r="Q68" s="323">
        <f t="shared" si="2"/>
        <v>1</v>
      </c>
    </row>
    <row r="69" spans="1:17" ht="15">
      <c r="A69" s="212" t="s">
        <v>74</v>
      </c>
      <c r="B69" s="213"/>
      <c r="C69" s="214">
        <v>10</v>
      </c>
      <c r="D69" s="215">
        <v>4</v>
      </c>
      <c r="E69" s="216">
        <f>C69+D69</f>
        <v>14</v>
      </c>
      <c r="F69" s="207">
        <v>21</v>
      </c>
      <c r="G69" s="208">
        <v>5</v>
      </c>
      <c r="H69" s="216">
        <f>F69+G69</f>
        <v>26</v>
      </c>
      <c r="I69" s="207">
        <v>8</v>
      </c>
      <c r="J69" s="208">
        <v>4</v>
      </c>
      <c r="K69" s="209">
        <f>SUM(I69:J69)</f>
        <v>12</v>
      </c>
      <c r="L69" s="229"/>
      <c r="M69" s="223"/>
      <c r="N69" s="426"/>
      <c r="O69" s="229">
        <f t="shared" si="0"/>
        <v>39</v>
      </c>
      <c r="P69" s="224">
        <f t="shared" si="1"/>
        <v>13</v>
      </c>
      <c r="Q69" s="323">
        <f t="shared" si="2"/>
        <v>52</v>
      </c>
    </row>
    <row r="70" spans="1:17" ht="15">
      <c r="A70" s="212" t="s">
        <v>149</v>
      </c>
      <c r="B70" s="213"/>
      <c r="C70" s="229"/>
      <c r="D70" s="223"/>
      <c r="E70" s="224"/>
      <c r="F70" s="222"/>
      <c r="G70" s="223"/>
      <c r="H70" s="224"/>
      <c r="I70" s="222"/>
      <c r="J70" s="223"/>
      <c r="K70" s="224"/>
      <c r="L70" s="220">
        <v>8</v>
      </c>
      <c r="M70" s="215">
        <v>1</v>
      </c>
      <c r="N70" s="381">
        <f t="shared" si="4"/>
        <v>9</v>
      </c>
      <c r="O70" s="220"/>
      <c r="P70" s="216"/>
      <c r="Q70" s="323"/>
    </row>
    <row r="71" spans="1:17" ht="15">
      <c r="A71" s="212" t="s">
        <v>75</v>
      </c>
      <c r="B71" s="323"/>
      <c r="C71" s="220">
        <v>5</v>
      </c>
      <c r="D71" s="215">
        <v>2</v>
      </c>
      <c r="E71" s="216">
        <f>C71+D71</f>
        <v>7</v>
      </c>
      <c r="F71" s="207">
        <v>7</v>
      </c>
      <c r="G71" s="208">
        <v>5</v>
      </c>
      <c r="H71" s="216">
        <f>F71+G71</f>
        <v>12</v>
      </c>
      <c r="I71" s="222"/>
      <c r="J71" s="223"/>
      <c r="K71" s="224"/>
      <c r="L71" s="229"/>
      <c r="M71" s="223"/>
      <c r="N71" s="426"/>
      <c r="O71" s="229">
        <f>C71+F71+I71+L71</f>
        <v>12</v>
      </c>
      <c r="P71" s="224">
        <f>D71+G71+J71+M71</f>
        <v>7</v>
      </c>
      <c r="Q71" s="323">
        <f t="shared" si="2"/>
        <v>19</v>
      </c>
    </row>
    <row r="72" spans="1:17" ht="15.75" thickBot="1">
      <c r="A72" s="242" t="s">
        <v>76</v>
      </c>
      <c r="B72" s="216"/>
      <c r="C72" s="341">
        <v>5</v>
      </c>
      <c r="D72" s="342">
        <v>7</v>
      </c>
      <c r="E72" s="245">
        <f>C72+D72</f>
        <v>12</v>
      </c>
      <c r="F72" s="243">
        <v>0</v>
      </c>
      <c r="G72" s="244">
        <v>4</v>
      </c>
      <c r="H72" s="245">
        <f>F72+G72</f>
        <v>4</v>
      </c>
      <c r="I72" s="246"/>
      <c r="J72" s="247"/>
      <c r="K72" s="248"/>
      <c r="L72" s="246"/>
      <c r="M72" s="247"/>
      <c r="N72" s="427"/>
      <c r="O72" s="339">
        <f>C72+F72+I72+L72</f>
        <v>5</v>
      </c>
      <c r="P72" s="248">
        <f>D72+G72+J72+M72</f>
        <v>11</v>
      </c>
      <c r="Q72" s="340">
        <f>E72+H72+K72+N72</f>
        <v>16</v>
      </c>
    </row>
    <row r="73" spans="3:16" ht="15">
      <c r="C73" s="205">
        <f>SUM(C3:C72)</f>
        <v>124</v>
      </c>
      <c r="D73" s="205">
        <f aca="true" t="shared" si="8" ref="D73:N73">SUM(D3:D72)</f>
        <v>91</v>
      </c>
      <c r="E73" s="205">
        <f t="shared" si="8"/>
        <v>215</v>
      </c>
      <c r="F73" s="205">
        <f t="shared" si="8"/>
        <v>389</v>
      </c>
      <c r="G73" s="205">
        <f t="shared" si="8"/>
        <v>260</v>
      </c>
      <c r="H73" s="205">
        <f t="shared" si="8"/>
        <v>649</v>
      </c>
      <c r="I73" s="205">
        <f t="shared" si="8"/>
        <v>638</v>
      </c>
      <c r="J73" s="205">
        <f t="shared" si="8"/>
        <v>438</v>
      </c>
      <c r="K73" s="205">
        <f t="shared" si="8"/>
        <v>1076</v>
      </c>
      <c r="L73" s="205">
        <f t="shared" si="8"/>
        <v>431</v>
      </c>
      <c r="M73" s="205">
        <f t="shared" si="8"/>
        <v>327</v>
      </c>
      <c r="N73" s="428">
        <f t="shared" si="8"/>
        <v>758</v>
      </c>
      <c r="O73" s="205">
        <f>SUM(O3:O72)</f>
        <v>1574</v>
      </c>
      <c r="P73" s="205">
        <f>SUM(P3:P72)</f>
        <v>1115</v>
      </c>
    </row>
  </sheetData>
  <mergeCells count="4">
    <mergeCell ref="C1:E1"/>
    <mergeCell ref="F1:H1"/>
    <mergeCell ref="I1:K1"/>
    <mergeCell ref="L1:N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G47" sqref="G47"/>
    </sheetView>
  </sheetViews>
  <sheetFormatPr defaultColWidth="9.140625" defaultRowHeight="12.75"/>
  <cols>
    <col min="1" max="1" width="23.7109375" style="249" bestFit="1" customWidth="1"/>
    <col min="2" max="2" width="12.8515625" style="205" customWidth="1"/>
    <col min="3" max="3" width="13.00390625" style="205" customWidth="1"/>
    <col min="4" max="4" width="12.7109375" style="205" customWidth="1"/>
    <col min="5" max="6" width="14.00390625" style="205" customWidth="1"/>
    <col min="7" max="7" width="9.140625" style="205" customWidth="1"/>
    <col min="8" max="8" width="9.140625" style="135" customWidth="1"/>
    <col min="9" max="9" width="9.8515625" style="135" customWidth="1"/>
    <col min="10" max="16384" width="9.140625" style="135" customWidth="1"/>
  </cols>
  <sheetData>
    <row r="1" spans="1:6" ht="15" thickBot="1">
      <c r="A1" s="200"/>
      <c r="B1" s="250" t="s">
        <v>93</v>
      </c>
      <c r="C1" s="202" t="s">
        <v>2</v>
      </c>
      <c r="D1" s="203" t="s">
        <v>134</v>
      </c>
      <c r="E1" s="204" t="s">
        <v>4</v>
      </c>
      <c r="F1" s="244" t="s">
        <v>178</v>
      </c>
    </row>
    <row r="2" spans="1:7" ht="14.25">
      <c r="A2" s="200" t="s">
        <v>5</v>
      </c>
      <c r="B2" s="251" t="s">
        <v>136</v>
      </c>
      <c r="C2" s="132" t="s">
        <v>136</v>
      </c>
      <c r="D2" s="132" t="s">
        <v>136</v>
      </c>
      <c r="E2" s="210" t="s">
        <v>137</v>
      </c>
      <c r="F2" s="201"/>
      <c r="G2" s="211" t="s">
        <v>9</v>
      </c>
    </row>
    <row r="3" spans="1:7" ht="14.25">
      <c r="A3" s="212" t="s">
        <v>80</v>
      </c>
      <c r="B3" s="237"/>
      <c r="C3" s="237"/>
      <c r="D3" s="325"/>
      <c r="E3" s="328"/>
      <c r="F3" s="392"/>
      <c r="G3" s="221">
        <f aca="true" t="shared" si="0" ref="G3:G34">SUM(B3:F3)</f>
        <v>0</v>
      </c>
    </row>
    <row r="4" spans="1:7" ht="14.25">
      <c r="A4" s="200" t="s">
        <v>145</v>
      </c>
      <c r="B4" s="222"/>
      <c r="C4" s="222"/>
      <c r="D4" s="222"/>
      <c r="E4" s="225">
        <v>4</v>
      </c>
      <c r="F4" s="206"/>
      <c r="G4" s="221">
        <f t="shared" si="0"/>
        <v>4</v>
      </c>
    </row>
    <row r="5" spans="1:7" ht="14.25">
      <c r="A5" s="200" t="s">
        <v>53</v>
      </c>
      <c r="B5" s="222"/>
      <c r="C5" s="222"/>
      <c r="D5" s="207">
        <v>8</v>
      </c>
      <c r="E5" s="225">
        <v>14</v>
      </c>
      <c r="F5" s="206"/>
      <c r="G5" s="221">
        <f t="shared" si="0"/>
        <v>22</v>
      </c>
    </row>
    <row r="6" spans="1:7" ht="14.25">
      <c r="A6" s="212" t="s">
        <v>10</v>
      </c>
      <c r="B6" s="222"/>
      <c r="C6" s="207"/>
      <c r="D6" s="207">
        <v>11</v>
      </c>
      <c r="E6" s="225">
        <v>14</v>
      </c>
      <c r="F6" s="206"/>
      <c r="G6" s="221">
        <f t="shared" si="0"/>
        <v>25</v>
      </c>
    </row>
    <row r="7" spans="1:7" ht="14.25">
      <c r="A7" s="212" t="s">
        <v>11</v>
      </c>
      <c r="B7" s="222"/>
      <c r="C7" s="207"/>
      <c r="D7" s="207">
        <v>12</v>
      </c>
      <c r="E7" s="225">
        <v>14</v>
      </c>
      <c r="F7" s="206"/>
      <c r="G7" s="221">
        <f t="shared" si="0"/>
        <v>26</v>
      </c>
    </row>
    <row r="8" spans="1:7" ht="14.25">
      <c r="A8" s="200" t="s">
        <v>12</v>
      </c>
      <c r="B8" s="207"/>
      <c r="C8" s="207"/>
      <c r="D8" s="207">
        <v>53</v>
      </c>
      <c r="E8" s="225">
        <v>23</v>
      </c>
      <c r="F8" s="206"/>
      <c r="G8" s="221">
        <f t="shared" si="0"/>
        <v>76</v>
      </c>
    </row>
    <row r="9" spans="1:7" ht="14.25">
      <c r="A9" s="212" t="s">
        <v>54</v>
      </c>
      <c r="B9" s="207"/>
      <c r="C9" s="207"/>
      <c r="D9" s="207">
        <v>31</v>
      </c>
      <c r="E9" s="225">
        <v>29</v>
      </c>
      <c r="F9" s="206"/>
      <c r="G9" s="221">
        <f t="shared" si="0"/>
        <v>60</v>
      </c>
    </row>
    <row r="10" spans="1:7" ht="14.25">
      <c r="A10" s="212" t="s">
        <v>96</v>
      </c>
      <c r="B10" s="222"/>
      <c r="C10" s="222"/>
      <c r="D10" s="207"/>
      <c r="E10" s="225">
        <v>27</v>
      </c>
      <c r="F10" s="206"/>
      <c r="G10" s="221">
        <f t="shared" si="0"/>
        <v>27</v>
      </c>
    </row>
    <row r="11" spans="1:7" ht="14.25">
      <c r="A11" s="212" t="s">
        <v>97</v>
      </c>
      <c r="B11" s="222"/>
      <c r="C11" s="214"/>
      <c r="D11" s="214">
        <v>3</v>
      </c>
      <c r="E11" s="220">
        <v>8</v>
      </c>
      <c r="F11" s="213"/>
      <c r="G11" s="221">
        <f t="shared" si="0"/>
        <v>11</v>
      </c>
    </row>
    <row r="12" spans="1:7" ht="14.25">
      <c r="A12" s="212" t="s">
        <v>13</v>
      </c>
      <c r="B12" s="222"/>
      <c r="C12" s="222"/>
      <c r="D12" s="214">
        <v>10</v>
      </c>
      <c r="E12" s="220">
        <v>13</v>
      </c>
      <c r="F12" s="213"/>
      <c r="G12" s="221">
        <f t="shared" si="0"/>
        <v>23</v>
      </c>
    </row>
    <row r="13" spans="1:7" ht="14.25">
      <c r="A13" s="212" t="s">
        <v>55</v>
      </c>
      <c r="B13" s="222"/>
      <c r="C13" s="222"/>
      <c r="D13" s="207">
        <v>28</v>
      </c>
      <c r="E13" s="225">
        <v>16</v>
      </c>
      <c r="F13" s="206"/>
      <c r="G13" s="221">
        <f t="shared" si="0"/>
        <v>44</v>
      </c>
    </row>
    <row r="14" spans="1:7" ht="14.25">
      <c r="A14" s="200" t="s">
        <v>15</v>
      </c>
      <c r="B14" s="222"/>
      <c r="C14" s="222"/>
      <c r="D14" s="207">
        <v>15</v>
      </c>
      <c r="E14" s="226"/>
      <c r="F14" s="383"/>
      <c r="G14" s="221">
        <f t="shared" si="0"/>
        <v>15</v>
      </c>
    </row>
    <row r="15" spans="1:7" ht="14.25">
      <c r="A15" s="200" t="s">
        <v>16</v>
      </c>
      <c r="B15" s="207"/>
      <c r="C15" s="207"/>
      <c r="D15" s="207">
        <v>35</v>
      </c>
      <c r="E15" s="226"/>
      <c r="F15" s="383"/>
      <c r="G15" s="221">
        <f t="shared" si="0"/>
        <v>35</v>
      </c>
    </row>
    <row r="16" spans="1:7" ht="14.25">
      <c r="A16" s="212" t="s">
        <v>57</v>
      </c>
      <c r="B16" s="207"/>
      <c r="C16" s="207"/>
      <c r="D16" s="207">
        <v>29</v>
      </c>
      <c r="E16" s="226"/>
      <c r="F16" s="383"/>
      <c r="G16" s="221">
        <f t="shared" si="0"/>
        <v>29</v>
      </c>
    </row>
    <row r="17" spans="1:7" ht="14.25">
      <c r="A17" s="212" t="s">
        <v>81</v>
      </c>
      <c r="B17" s="214"/>
      <c r="C17" s="214"/>
      <c r="D17" s="217"/>
      <c r="E17" s="226"/>
      <c r="F17" s="383"/>
      <c r="G17" s="221">
        <f t="shared" si="0"/>
        <v>0</v>
      </c>
    </row>
    <row r="18" spans="1:7" ht="14.25">
      <c r="A18" s="212" t="s">
        <v>17</v>
      </c>
      <c r="B18" s="222"/>
      <c r="C18" s="222"/>
      <c r="D18" s="214">
        <v>9</v>
      </c>
      <c r="E18" s="220">
        <v>30</v>
      </c>
      <c r="F18" s="213"/>
      <c r="G18" s="221">
        <f t="shared" si="0"/>
        <v>39</v>
      </c>
    </row>
    <row r="19" spans="1:7" ht="14.25">
      <c r="A19" s="212" t="s">
        <v>58</v>
      </c>
      <c r="B19" s="222"/>
      <c r="C19" s="207"/>
      <c r="D19" s="207">
        <v>39</v>
      </c>
      <c r="E19" s="225">
        <v>24</v>
      </c>
      <c r="F19" s="206"/>
      <c r="G19" s="221">
        <f t="shared" si="0"/>
        <v>63</v>
      </c>
    </row>
    <row r="20" spans="1:7" ht="14.25">
      <c r="A20" s="212" t="s">
        <v>59</v>
      </c>
      <c r="B20" s="207"/>
      <c r="C20" s="207"/>
      <c r="D20" s="207"/>
      <c r="E20" s="226"/>
      <c r="F20" s="383"/>
      <c r="G20" s="221">
        <f t="shared" si="0"/>
        <v>0</v>
      </c>
    </row>
    <row r="21" spans="1:7" ht="14.25">
      <c r="A21" s="212" t="s">
        <v>82</v>
      </c>
      <c r="B21" s="214"/>
      <c r="C21" s="214"/>
      <c r="D21" s="214">
        <v>30</v>
      </c>
      <c r="E21" s="220">
        <v>17</v>
      </c>
      <c r="F21" s="213"/>
      <c r="G21" s="221">
        <f t="shared" si="0"/>
        <v>47</v>
      </c>
    </row>
    <row r="22" spans="1:7" ht="14.25">
      <c r="A22" s="200" t="s">
        <v>18</v>
      </c>
      <c r="B22" s="207"/>
      <c r="C22" s="207"/>
      <c r="D22" s="207">
        <v>55</v>
      </c>
      <c r="E22" s="225">
        <v>28</v>
      </c>
      <c r="F22" s="206"/>
      <c r="G22" s="221">
        <f t="shared" si="0"/>
        <v>83</v>
      </c>
    </row>
    <row r="23" spans="1:7" ht="14.25">
      <c r="A23" s="212" t="s">
        <v>19</v>
      </c>
      <c r="B23" s="222"/>
      <c r="C23" s="207"/>
      <c r="D23" s="207">
        <v>16</v>
      </c>
      <c r="E23" s="225">
        <v>29</v>
      </c>
      <c r="F23" s="206"/>
      <c r="G23" s="221">
        <f t="shared" si="0"/>
        <v>45</v>
      </c>
    </row>
    <row r="24" spans="1:7" ht="14.25">
      <c r="A24" s="212" t="s">
        <v>21</v>
      </c>
      <c r="B24" s="222"/>
      <c r="C24" s="207"/>
      <c r="D24" s="207">
        <v>27</v>
      </c>
      <c r="E24" s="225">
        <v>28</v>
      </c>
      <c r="F24" s="206"/>
      <c r="G24" s="221">
        <f t="shared" si="0"/>
        <v>55</v>
      </c>
    </row>
    <row r="25" spans="1:7" ht="14.25">
      <c r="A25" s="212" t="s">
        <v>98</v>
      </c>
      <c r="B25" s="222"/>
      <c r="C25" s="222"/>
      <c r="D25" s="222"/>
      <c r="E25" s="225">
        <v>18</v>
      </c>
      <c r="F25" s="206"/>
      <c r="G25" s="221">
        <f t="shared" si="0"/>
        <v>18</v>
      </c>
    </row>
    <row r="26" spans="1:7" ht="14.25">
      <c r="A26" s="200" t="s">
        <v>146</v>
      </c>
      <c r="B26" s="207"/>
      <c r="C26" s="207"/>
      <c r="D26" s="222"/>
      <c r="E26" s="225">
        <v>2</v>
      </c>
      <c r="F26" s="206"/>
      <c r="G26" s="393">
        <f t="shared" si="0"/>
        <v>2</v>
      </c>
    </row>
    <row r="27" spans="1:7" ht="14.25">
      <c r="A27" s="212" t="s">
        <v>62</v>
      </c>
      <c r="B27" s="207"/>
      <c r="C27" s="207"/>
      <c r="D27" s="207">
        <v>40</v>
      </c>
      <c r="E27" s="225">
        <v>29</v>
      </c>
      <c r="F27" s="206"/>
      <c r="G27" s="221">
        <f t="shared" si="0"/>
        <v>69</v>
      </c>
    </row>
    <row r="28" spans="1:7" ht="14.25">
      <c r="A28" s="212" t="s">
        <v>147</v>
      </c>
      <c r="B28" s="214"/>
      <c r="C28" s="207"/>
      <c r="D28" s="222"/>
      <c r="E28" s="220">
        <v>15</v>
      </c>
      <c r="F28" s="213"/>
      <c r="G28" s="221">
        <f t="shared" si="0"/>
        <v>15</v>
      </c>
    </row>
    <row r="29" spans="1:7" ht="14.25">
      <c r="A29" s="212" t="s">
        <v>83</v>
      </c>
      <c r="B29" s="214"/>
      <c r="C29" s="214"/>
      <c r="D29" s="217"/>
      <c r="E29" s="226"/>
      <c r="F29" s="383"/>
      <c r="G29" s="221">
        <f t="shared" si="0"/>
        <v>0</v>
      </c>
    </row>
    <row r="30" spans="1:7" ht="14.25">
      <c r="A30" s="212" t="s">
        <v>22</v>
      </c>
      <c r="B30" s="222"/>
      <c r="C30" s="222"/>
      <c r="D30" s="222"/>
      <c r="E30" s="220">
        <v>25</v>
      </c>
      <c r="F30" s="213"/>
      <c r="G30" s="221">
        <f t="shared" si="0"/>
        <v>25</v>
      </c>
    </row>
    <row r="31" spans="1:7" ht="14.25">
      <c r="A31" s="212" t="s">
        <v>64</v>
      </c>
      <c r="B31" s="207"/>
      <c r="C31" s="207"/>
      <c r="D31" s="217"/>
      <c r="E31" s="226"/>
      <c r="F31" s="383"/>
      <c r="G31" s="221">
        <f t="shared" si="0"/>
        <v>0</v>
      </c>
    </row>
    <row r="32" spans="1:7" ht="14.25">
      <c r="A32" s="212" t="s">
        <v>24</v>
      </c>
      <c r="B32" s="207"/>
      <c r="C32" s="207"/>
      <c r="D32" s="217"/>
      <c r="E32" s="226"/>
      <c r="F32" s="383"/>
      <c r="G32" s="221">
        <f t="shared" si="0"/>
        <v>0</v>
      </c>
    </row>
    <row r="33" spans="1:7" ht="14.25">
      <c r="A33" s="212" t="s">
        <v>25</v>
      </c>
      <c r="B33" s="207"/>
      <c r="C33" s="207"/>
      <c r="D33" s="217"/>
      <c r="E33" s="226"/>
      <c r="F33" s="383"/>
      <c r="G33" s="221">
        <f t="shared" si="0"/>
        <v>0</v>
      </c>
    </row>
    <row r="34" spans="1:7" ht="14.25">
      <c r="A34" s="212" t="s">
        <v>84</v>
      </c>
      <c r="B34" s="222"/>
      <c r="C34" s="214"/>
      <c r="D34" s="214">
        <v>32</v>
      </c>
      <c r="E34" s="220">
        <v>29</v>
      </c>
      <c r="F34" s="213"/>
      <c r="G34" s="221">
        <f t="shared" si="0"/>
        <v>61</v>
      </c>
    </row>
    <row r="35" spans="1:7" ht="14.25">
      <c r="A35" s="212" t="s">
        <v>26</v>
      </c>
      <c r="B35" s="207"/>
      <c r="C35" s="207"/>
      <c r="D35" s="217"/>
      <c r="E35" s="226"/>
      <c r="F35" s="383"/>
      <c r="G35" s="221">
        <f aca="true" t="shared" si="1" ref="G35:G66">SUM(B35:F35)</f>
        <v>0</v>
      </c>
    </row>
    <row r="36" spans="1:7" ht="14.25">
      <c r="A36" s="200" t="s">
        <v>85</v>
      </c>
      <c r="B36" s="207"/>
      <c r="C36" s="207"/>
      <c r="D36" s="207">
        <v>16</v>
      </c>
      <c r="E36" s="226"/>
      <c r="F36" s="383"/>
      <c r="G36" s="221">
        <f t="shared" si="1"/>
        <v>16</v>
      </c>
    </row>
    <row r="37" spans="1:7" ht="14.25">
      <c r="A37" s="227" t="s">
        <v>99</v>
      </c>
      <c r="B37" s="214"/>
      <c r="C37" s="214"/>
      <c r="D37" s="214">
        <v>20</v>
      </c>
      <c r="E37" s="220">
        <v>16</v>
      </c>
      <c r="F37" s="213"/>
      <c r="G37" s="221">
        <f t="shared" si="1"/>
        <v>36</v>
      </c>
    </row>
    <row r="38" spans="1:7" ht="14.25">
      <c r="A38" s="212" t="s">
        <v>65</v>
      </c>
      <c r="B38" s="214"/>
      <c r="C38" s="207"/>
      <c r="D38" s="217"/>
      <c r="E38" s="226"/>
      <c r="F38" s="383"/>
      <c r="G38" s="221">
        <f t="shared" si="1"/>
        <v>0</v>
      </c>
    </row>
    <row r="39" spans="1:7" ht="14.25">
      <c r="A39" s="212" t="s">
        <v>86</v>
      </c>
      <c r="B39" s="214"/>
      <c r="C39" s="214"/>
      <c r="D39" s="217"/>
      <c r="E39" s="226"/>
      <c r="F39" s="383"/>
      <c r="G39" s="221">
        <f t="shared" si="1"/>
        <v>0</v>
      </c>
    </row>
    <row r="40" spans="1:7" ht="14.25">
      <c r="A40" s="212" t="s">
        <v>100</v>
      </c>
      <c r="B40" s="214"/>
      <c r="C40" s="214"/>
      <c r="D40" s="214">
        <v>5</v>
      </c>
      <c r="E40" s="226"/>
      <c r="F40" s="383"/>
      <c r="G40" s="221">
        <f t="shared" si="1"/>
        <v>5</v>
      </c>
    </row>
    <row r="41" spans="1:7" ht="14.25">
      <c r="A41" s="212" t="s">
        <v>101</v>
      </c>
      <c r="B41" s="222"/>
      <c r="C41" s="222"/>
      <c r="D41" s="214">
        <v>31</v>
      </c>
      <c r="E41" s="220">
        <v>22</v>
      </c>
      <c r="F41" s="213"/>
      <c r="G41" s="221">
        <f t="shared" si="1"/>
        <v>53</v>
      </c>
    </row>
    <row r="42" spans="1:7" ht="14.25">
      <c r="A42" s="200" t="s">
        <v>27</v>
      </c>
      <c r="B42" s="207"/>
      <c r="C42" s="207"/>
      <c r="D42" s="222"/>
      <c r="E42" s="226"/>
      <c r="F42" s="383"/>
      <c r="G42" s="221">
        <f t="shared" si="1"/>
        <v>0</v>
      </c>
    </row>
    <row r="43" spans="1:7" ht="14.25">
      <c r="A43" s="200" t="s">
        <v>28</v>
      </c>
      <c r="B43" s="207"/>
      <c r="C43" s="207"/>
      <c r="D43" s="222"/>
      <c r="E43" s="226"/>
      <c r="F43" s="383"/>
      <c r="G43" s="221">
        <f t="shared" si="1"/>
        <v>0</v>
      </c>
    </row>
    <row r="44" spans="1:7" ht="14.25">
      <c r="A44" s="212" t="s">
        <v>66</v>
      </c>
      <c r="B44" s="214"/>
      <c r="C44" s="214"/>
      <c r="D44" s="222"/>
      <c r="E44" s="226"/>
      <c r="F44" s="383"/>
      <c r="G44" s="221">
        <f t="shared" si="1"/>
        <v>0</v>
      </c>
    </row>
    <row r="45" spans="1:7" ht="14.25">
      <c r="A45" s="200" t="s">
        <v>29</v>
      </c>
      <c r="B45" s="207"/>
      <c r="C45" s="207"/>
      <c r="D45" s="207"/>
      <c r="E45" s="226"/>
      <c r="F45" s="383"/>
      <c r="G45" s="221">
        <f t="shared" si="1"/>
        <v>0</v>
      </c>
    </row>
    <row r="46" spans="1:7" ht="14.25">
      <c r="A46" s="212" t="s">
        <v>67</v>
      </c>
      <c r="B46" s="214"/>
      <c r="C46" s="207"/>
      <c r="D46" s="222"/>
      <c r="E46" s="226"/>
      <c r="F46" s="383"/>
      <c r="G46" s="221">
        <f t="shared" si="1"/>
        <v>0</v>
      </c>
    </row>
    <row r="47" spans="1:7" ht="14.25">
      <c r="A47" s="212" t="s">
        <v>68</v>
      </c>
      <c r="B47" s="207"/>
      <c r="C47" s="207"/>
      <c r="D47" s="207">
        <v>43</v>
      </c>
      <c r="E47" s="225">
        <v>28</v>
      </c>
      <c r="F47" s="206"/>
      <c r="G47" s="221">
        <f t="shared" si="1"/>
        <v>71</v>
      </c>
    </row>
    <row r="48" spans="1:7" ht="14.25">
      <c r="A48" s="212" t="s">
        <v>69</v>
      </c>
      <c r="B48" s="207"/>
      <c r="C48" s="207"/>
      <c r="D48" s="222"/>
      <c r="E48" s="226"/>
      <c r="F48" s="383"/>
      <c r="G48" s="221">
        <f t="shared" si="1"/>
        <v>0</v>
      </c>
    </row>
    <row r="49" spans="1:7" ht="14.25">
      <c r="A49" s="212" t="s">
        <v>87</v>
      </c>
      <c r="B49" s="207"/>
      <c r="C49" s="207"/>
      <c r="D49" s="214">
        <v>6</v>
      </c>
      <c r="E49" s="220">
        <v>21</v>
      </c>
      <c r="F49" s="213"/>
      <c r="G49" s="221">
        <f t="shared" si="1"/>
        <v>27</v>
      </c>
    </row>
    <row r="50" spans="1:7" ht="14.25">
      <c r="A50" s="212" t="s">
        <v>88</v>
      </c>
      <c r="B50" s="237"/>
      <c r="C50" s="391"/>
      <c r="D50" s="237">
        <v>23</v>
      </c>
      <c r="E50" s="241">
        <v>17</v>
      </c>
      <c r="F50" s="233"/>
      <c r="G50" s="221">
        <f t="shared" si="1"/>
        <v>40</v>
      </c>
    </row>
    <row r="51" spans="1:7" ht="14.25">
      <c r="A51" s="212" t="s">
        <v>30</v>
      </c>
      <c r="B51" s="207"/>
      <c r="C51" s="207"/>
      <c r="D51" s="222"/>
      <c r="E51" s="226"/>
      <c r="F51" s="383"/>
      <c r="G51" s="221">
        <f t="shared" si="1"/>
        <v>0</v>
      </c>
    </row>
    <row r="52" spans="1:7" ht="14.25">
      <c r="A52" s="212" t="s">
        <v>102</v>
      </c>
      <c r="B52" s="222"/>
      <c r="C52" s="214"/>
      <c r="D52" s="214">
        <v>21</v>
      </c>
      <c r="E52" s="220">
        <v>20</v>
      </c>
      <c r="F52" s="213"/>
      <c r="G52" s="221">
        <f t="shared" si="1"/>
        <v>41</v>
      </c>
    </row>
    <row r="53" spans="1:7" ht="14.25">
      <c r="A53" s="212" t="s">
        <v>31</v>
      </c>
      <c r="B53" s="222"/>
      <c r="C53" s="207"/>
      <c r="D53" s="207">
        <v>56</v>
      </c>
      <c r="E53" s="225">
        <v>28</v>
      </c>
      <c r="F53" s="206"/>
      <c r="G53" s="221">
        <f t="shared" si="1"/>
        <v>84</v>
      </c>
    </row>
    <row r="54" spans="1:7" ht="14.25">
      <c r="A54" s="212" t="s">
        <v>89</v>
      </c>
      <c r="B54" s="222"/>
      <c r="C54" s="214"/>
      <c r="D54" s="214">
        <v>27</v>
      </c>
      <c r="E54" s="220">
        <v>26</v>
      </c>
      <c r="F54" s="213"/>
      <c r="G54" s="221">
        <f t="shared" si="1"/>
        <v>53</v>
      </c>
    </row>
    <row r="55" spans="1:7" ht="14.25">
      <c r="A55" s="212" t="s">
        <v>32</v>
      </c>
      <c r="B55" s="222"/>
      <c r="C55" s="207"/>
      <c r="D55" s="207">
        <v>29</v>
      </c>
      <c r="E55" s="225">
        <v>25</v>
      </c>
      <c r="F55" s="206"/>
      <c r="G55" s="221">
        <f t="shared" si="1"/>
        <v>54</v>
      </c>
    </row>
    <row r="56" spans="1:7" ht="14.25">
      <c r="A56" s="212" t="s">
        <v>34</v>
      </c>
      <c r="B56" s="222"/>
      <c r="C56" s="222"/>
      <c r="D56" s="222"/>
      <c r="E56" s="225">
        <v>30</v>
      </c>
      <c r="F56" s="206"/>
      <c r="G56" s="221">
        <f t="shared" si="1"/>
        <v>30</v>
      </c>
    </row>
    <row r="57" spans="1:7" ht="14.25">
      <c r="A57" s="212" t="s">
        <v>144</v>
      </c>
      <c r="B57" s="214"/>
      <c r="C57" s="207"/>
      <c r="D57" s="222"/>
      <c r="E57" s="220">
        <v>2</v>
      </c>
      <c r="F57" s="213"/>
      <c r="G57" s="221">
        <f t="shared" si="1"/>
        <v>2</v>
      </c>
    </row>
    <row r="58" spans="1:7" ht="14.25">
      <c r="A58" s="212" t="s">
        <v>35</v>
      </c>
      <c r="B58" s="207"/>
      <c r="C58" s="207"/>
      <c r="D58" s="207">
        <v>31</v>
      </c>
      <c r="E58" s="225">
        <v>8</v>
      </c>
      <c r="F58" s="206"/>
      <c r="G58" s="221">
        <f t="shared" si="1"/>
        <v>39</v>
      </c>
    </row>
    <row r="59" spans="1:7" ht="14.25">
      <c r="A59" s="212" t="s">
        <v>36</v>
      </c>
      <c r="B59" s="222"/>
      <c r="C59" s="207"/>
      <c r="D59" s="222"/>
      <c r="E59" s="226"/>
      <c r="F59" s="383"/>
      <c r="G59" s="221">
        <f t="shared" si="1"/>
        <v>0</v>
      </c>
    </row>
    <row r="60" spans="1:7" ht="14.25">
      <c r="A60" s="212" t="s">
        <v>37</v>
      </c>
      <c r="B60" s="222"/>
      <c r="C60" s="207"/>
      <c r="D60" s="222"/>
      <c r="E60" s="226"/>
      <c r="F60" s="383"/>
      <c r="G60" s="221">
        <f t="shared" si="1"/>
        <v>0</v>
      </c>
    </row>
    <row r="61" spans="1:7" ht="14.25">
      <c r="A61" s="212" t="s">
        <v>73</v>
      </c>
      <c r="B61" s="222"/>
      <c r="C61" s="207"/>
      <c r="D61" s="207">
        <v>23</v>
      </c>
      <c r="E61" s="226"/>
      <c r="F61" s="383"/>
      <c r="G61" s="221">
        <f t="shared" si="1"/>
        <v>23</v>
      </c>
    </row>
    <row r="62" spans="1:7" ht="14.25">
      <c r="A62" s="200" t="s">
        <v>38</v>
      </c>
      <c r="B62" s="207"/>
      <c r="C62" s="207"/>
      <c r="D62" s="222"/>
      <c r="E62" s="226"/>
      <c r="F62" s="383"/>
      <c r="G62" s="221">
        <f t="shared" si="1"/>
        <v>0</v>
      </c>
    </row>
    <row r="63" spans="1:7" ht="14.25">
      <c r="A63" s="200" t="s">
        <v>39</v>
      </c>
      <c r="B63" s="222"/>
      <c r="C63" s="222"/>
      <c r="D63" s="207">
        <v>20</v>
      </c>
      <c r="E63" s="225">
        <v>16</v>
      </c>
      <c r="F63" s="206"/>
      <c r="G63" s="221">
        <f t="shared" si="1"/>
        <v>36</v>
      </c>
    </row>
    <row r="64" spans="1:7" ht="14.25">
      <c r="A64" s="200" t="s">
        <v>40</v>
      </c>
      <c r="B64" s="222"/>
      <c r="C64" s="222"/>
      <c r="D64" s="207">
        <v>8</v>
      </c>
      <c r="E64" s="229"/>
      <c r="F64" s="389"/>
      <c r="G64" s="221">
        <f t="shared" si="1"/>
        <v>8</v>
      </c>
    </row>
    <row r="65" spans="1:7" ht="14.25">
      <c r="A65" s="212" t="s">
        <v>91</v>
      </c>
      <c r="B65" s="214"/>
      <c r="C65" s="214"/>
      <c r="D65" s="222"/>
      <c r="E65" s="226"/>
      <c r="F65" s="383"/>
      <c r="G65" s="221">
        <f t="shared" si="1"/>
        <v>0</v>
      </c>
    </row>
    <row r="66" spans="1:7" ht="14.25">
      <c r="A66" s="200" t="s">
        <v>41</v>
      </c>
      <c r="B66" s="207"/>
      <c r="C66" s="207"/>
      <c r="D66" s="222"/>
      <c r="E66" s="226"/>
      <c r="F66" s="383"/>
      <c r="G66" s="221">
        <f t="shared" si="1"/>
        <v>0</v>
      </c>
    </row>
    <row r="67" spans="1:7" ht="14.25">
      <c r="A67" s="200" t="s">
        <v>42</v>
      </c>
      <c r="B67" s="207"/>
      <c r="C67" s="222"/>
      <c r="D67" s="222"/>
      <c r="E67" s="226"/>
      <c r="F67" s="383"/>
      <c r="G67" s="221">
        <f aca="true" t="shared" si="2" ref="G67:G75">SUM(B67:F67)</f>
        <v>0</v>
      </c>
    </row>
    <row r="68" spans="1:7" ht="14.25">
      <c r="A68" s="212" t="s">
        <v>43</v>
      </c>
      <c r="B68" s="222"/>
      <c r="C68" s="207"/>
      <c r="D68" s="207">
        <v>12</v>
      </c>
      <c r="E68" s="220">
        <v>21</v>
      </c>
      <c r="F68" s="213"/>
      <c r="G68" s="221">
        <f t="shared" si="2"/>
        <v>33</v>
      </c>
    </row>
    <row r="69" spans="1:7" ht="14.25">
      <c r="A69" s="212" t="s">
        <v>44</v>
      </c>
      <c r="B69" s="214"/>
      <c r="C69" s="207"/>
      <c r="D69" s="222"/>
      <c r="E69" s="220">
        <v>2</v>
      </c>
      <c r="F69" s="213"/>
      <c r="G69" s="221">
        <f t="shared" si="2"/>
        <v>2</v>
      </c>
    </row>
    <row r="70" spans="1:7" ht="14.25">
      <c r="A70" s="386" t="s">
        <v>45</v>
      </c>
      <c r="B70" s="390"/>
      <c r="C70" s="385"/>
      <c r="D70" s="385">
        <v>53</v>
      </c>
      <c r="E70" s="382">
        <v>26</v>
      </c>
      <c r="F70" s="206"/>
      <c r="G70" s="221">
        <f t="shared" si="2"/>
        <v>79</v>
      </c>
    </row>
    <row r="71" spans="1:7" ht="14.25">
      <c r="A71" s="242" t="s">
        <v>92</v>
      </c>
      <c r="B71" s="215"/>
      <c r="C71" s="223"/>
      <c r="D71" s="223"/>
      <c r="E71" s="218"/>
      <c r="F71" s="383"/>
      <c r="G71" s="221">
        <f t="shared" si="2"/>
        <v>0</v>
      </c>
    </row>
    <row r="72" spans="1:7" ht="14.25">
      <c r="A72" s="242" t="s">
        <v>74</v>
      </c>
      <c r="B72" s="215"/>
      <c r="C72" s="208"/>
      <c r="D72" s="208">
        <v>16</v>
      </c>
      <c r="E72" s="218"/>
      <c r="F72" s="383"/>
      <c r="G72" s="221">
        <f t="shared" si="2"/>
        <v>16</v>
      </c>
    </row>
    <row r="73" spans="1:7" ht="14.25">
      <c r="A73" s="242" t="s">
        <v>149</v>
      </c>
      <c r="B73" s="215"/>
      <c r="C73" s="208"/>
      <c r="D73" s="223"/>
      <c r="E73" s="215">
        <v>7</v>
      </c>
      <c r="F73" s="213"/>
      <c r="G73" s="221">
        <f t="shared" si="2"/>
        <v>7</v>
      </c>
    </row>
    <row r="74" spans="1:7" ht="14.25">
      <c r="A74" s="242" t="s">
        <v>75</v>
      </c>
      <c r="B74" s="215"/>
      <c r="C74" s="208"/>
      <c r="D74" s="223"/>
      <c r="E74" s="218"/>
      <c r="F74" s="383"/>
      <c r="G74" s="221">
        <f t="shared" si="2"/>
        <v>0</v>
      </c>
    </row>
    <row r="75" spans="1:7" ht="14.25">
      <c r="A75" s="242" t="s">
        <v>76</v>
      </c>
      <c r="B75" s="215"/>
      <c r="C75" s="208"/>
      <c r="D75" s="223"/>
      <c r="E75" s="218"/>
      <c r="F75" s="218"/>
      <c r="G75" s="215">
        <f t="shared" si="2"/>
        <v>0</v>
      </c>
    </row>
    <row r="76" spans="1:7" ht="14.25">
      <c r="A76" s="386"/>
      <c r="B76" s="208"/>
      <c r="C76" s="208"/>
      <c r="D76" s="223"/>
      <c r="E76" s="208"/>
      <c r="F76" s="208"/>
      <c r="G76" s="208"/>
    </row>
    <row r="77" spans="1:7" ht="14.25">
      <c r="A77" s="386"/>
      <c r="B77" s="208"/>
      <c r="C77" s="208"/>
      <c r="D77" s="223"/>
      <c r="E77" s="208"/>
      <c r="F77" s="208"/>
      <c r="G77" s="208"/>
    </row>
    <row r="78" spans="1:7" ht="14.25">
      <c r="A78" s="386"/>
      <c r="B78" s="208"/>
      <c r="C78" s="208"/>
      <c r="D78" s="223"/>
      <c r="E78" s="208"/>
      <c r="F78" s="208"/>
      <c r="G78" s="208"/>
    </row>
    <row r="79" spans="1:7" ht="14.25">
      <c r="A79" s="386"/>
      <c r="B79" s="208"/>
      <c r="C79" s="208"/>
      <c r="D79" s="223"/>
      <c r="E79" s="208"/>
      <c r="F79" s="208"/>
      <c r="G79" s="20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K37" sqref="K37"/>
    </sheetView>
  </sheetViews>
  <sheetFormatPr defaultColWidth="9.140625" defaultRowHeight="12.75"/>
  <cols>
    <col min="1" max="1" width="18.8515625" style="26" customWidth="1"/>
    <col min="2" max="2" width="7.7109375" style="26" customWidth="1"/>
    <col min="3" max="3" width="10.421875" style="26" customWidth="1"/>
    <col min="4" max="4" width="7.57421875" style="26" customWidth="1"/>
    <col min="5" max="9" width="9.140625" style="26" customWidth="1"/>
    <col min="10" max="10" width="10.7109375" style="26" customWidth="1"/>
    <col min="11" max="12" width="9.28125" style="26" customWidth="1"/>
    <col min="13" max="13" width="9.7109375" style="26" customWidth="1"/>
    <col min="15" max="15" width="7.28125" style="26" bestFit="1" customWidth="1"/>
    <col min="16" max="16384" width="9.140625" style="26" customWidth="1"/>
  </cols>
  <sheetData>
    <row r="1" spans="1:13" ht="13.5" thickBot="1">
      <c r="A1" s="154"/>
      <c r="B1" s="457" t="s">
        <v>129</v>
      </c>
      <c r="C1" s="458"/>
      <c r="D1" s="459"/>
      <c r="E1" s="457" t="s">
        <v>130</v>
      </c>
      <c r="F1" s="458"/>
      <c r="G1" s="459"/>
      <c r="H1" s="457" t="s">
        <v>131</v>
      </c>
      <c r="I1" s="458"/>
      <c r="J1" s="459"/>
      <c r="K1" s="457" t="s">
        <v>132</v>
      </c>
      <c r="L1" s="458"/>
      <c r="M1" s="459"/>
    </row>
    <row r="2" spans="1:16" ht="15.75" thickBot="1">
      <c r="A2" s="154" t="s">
        <v>5</v>
      </c>
      <c r="B2" s="155" t="s">
        <v>6</v>
      </c>
      <c r="C2" s="156" t="s">
        <v>7</v>
      </c>
      <c r="D2" s="157" t="s">
        <v>8</v>
      </c>
      <c r="E2" s="155" t="s">
        <v>6</v>
      </c>
      <c r="F2" s="156" t="s">
        <v>7</v>
      </c>
      <c r="G2" s="157" t="s">
        <v>8</v>
      </c>
      <c r="H2" s="155" t="s">
        <v>6</v>
      </c>
      <c r="I2" s="156" t="s">
        <v>7</v>
      </c>
      <c r="J2" s="24" t="s">
        <v>8</v>
      </c>
      <c r="K2" s="155" t="s">
        <v>6</v>
      </c>
      <c r="L2" s="156" t="s">
        <v>7</v>
      </c>
      <c r="M2" s="24" t="s">
        <v>8</v>
      </c>
      <c r="N2" s="158" t="s">
        <v>106</v>
      </c>
      <c r="O2" s="159" t="s">
        <v>133</v>
      </c>
      <c r="P2" s="160" t="s">
        <v>9</v>
      </c>
    </row>
    <row r="3" spans="1:16" ht="12.75">
      <c r="A3" s="140" t="s">
        <v>12</v>
      </c>
      <c r="B3" s="161"/>
      <c r="C3" s="162"/>
      <c r="D3" s="163"/>
      <c r="E3" s="161"/>
      <c r="F3" s="162"/>
      <c r="G3" s="163"/>
      <c r="H3" s="164">
        <v>11</v>
      </c>
      <c r="I3" s="165">
        <v>2</v>
      </c>
      <c r="J3" s="166">
        <f>SUM(H3:I3)</f>
        <v>13</v>
      </c>
      <c r="K3" s="164">
        <v>0</v>
      </c>
      <c r="L3" s="165">
        <v>2</v>
      </c>
      <c r="M3" s="166">
        <f>SUM(K3:L3)</f>
        <v>2</v>
      </c>
      <c r="N3" s="33">
        <f aca="true" t="shared" si="0" ref="N3:P29">B3+E3+H3</f>
        <v>11</v>
      </c>
      <c r="O3" s="34">
        <f t="shared" si="0"/>
        <v>2</v>
      </c>
      <c r="P3" s="167">
        <f t="shared" si="0"/>
        <v>13</v>
      </c>
    </row>
    <row r="4" spans="1:16" ht="12.75">
      <c r="A4" s="140" t="s">
        <v>54</v>
      </c>
      <c r="B4" s="37">
        <v>5</v>
      </c>
      <c r="C4" s="38">
        <v>2</v>
      </c>
      <c r="D4" s="35">
        <f>SUM(B4:C4)</f>
        <v>7</v>
      </c>
      <c r="E4" s="168">
        <v>4</v>
      </c>
      <c r="F4" s="169">
        <v>3</v>
      </c>
      <c r="G4" s="39">
        <f>SUM(E4:F4)</f>
        <v>7</v>
      </c>
      <c r="H4" s="168">
        <v>5</v>
      </c>
      <c r="I4" s="170">
        <v>5</v>
      </c>
      <c r="J4" s="154">
        <f>SUM(H4:I4)</f>
        <v>10</v>
      </c>
      <c r="K4" s="168">
        <v>3</v>
      </c>
      <c r="L4" s="170">
        <v>2</v>
      </c>
      <c r="M4" s="154">
        <f>SUM(K4:L4)</f>
        <v>5</v>
      </c>
      <c r="N4" s="37">
        <f t="shared" si="0"/>
        <v>14</v>
      </c>
      <c r="O4" s="38">
        <f t="shared" si="0"/>
        <v>10</v>
      </c>
      <c r="P4" s="171">
        <f t="shared" si="0"/>
        <v>24</v>
      </c>
    </row>
    <row r="5" spans="1:16" ht="12.75">
      <c r="A5" s="140" t="s">
        <v>96</v>
      </c>
      <c r="B5" s="172"/>
      <c r="C5" s="173"/>
      <c r="D5" s="174"/>
      <c r="E5" s="175"/>
      <c r="F5" s="176"/>
      <c r="G5" s="177"/>
      <c r="H5" s="175"/>
      <c r="I5" s="178"/>
      <c r="J5" s="179"/>
      <c r="K5" s="37">
        <v>2</v>
      </c>
      <c r="L5" s="56">
        <v>0</v>
      </c>
      <c r="M5" s="154">
        <f>SUM(K5:L5)</f>
        <v>2</v>
      </c>
      <c r="N5" s="37">
        <f t="shared" si="0"/>
        <v>0</v>
      </c>
      <c r="O5" s="38">
        <f t="shared" si="0"/>
        <v>0</v>
      </c>
      <c r="P5" s="171">
        <f t="shared" si="0"/>
        <v>0</v>
      </c>
    </row>
    <row r="6" spans="1:16" ht="12.75">
      <c r="A6" s="140" t="s">
        <v>97</v>
      </c>
      <c r="B6" s="37">
        <v>6</v>
      </c>
      <c r="C6" s="38">
        <v>2</v>
      </c>
      <c r="D6" s="35">
        <f>SUM(B6:C6)</f>
        <v>8</v>
      </c>
      <c r="E6" s="168">
        <v>6</v>
      </c>
      <c r="F6" s="169">
        <v>6</v>
      </c>
      <c r="G6" s="39">
        <f>SUM(E6:F6)</f>
        <v>12</v>
      </c>
      <c r="H6" s="168">
        <v>0</v>
      </c>
      <c r="I6" s="170">
        <v>2</v>
      </c>
      <c r="J6" s="154">
        <f>SUM(H6:I6)</f>
        <v>2</v>
      </c>
      <c r="K6" s="168">
        <v>0</v>
      </c>
      <c r="L6" s="170">
        <v>1</v>
      </c>
      <c r="M6" s="154">
        <f>SUM(K6:L6)</f>
        <v>1</v>
      </c>
      <c r="N6" s="37">
        <f t="shared" si="0"/>
        <v>12</v>
      </c>
      <c r="O6" s="38">
        <f t="shared" si="0"/>
        <v>10</v>
      </c>
      <c r="P6" s="171">
        <f t="shared" si="0"/>
        <v>22</v>
      </c>
    </row>
    <row r="7" spans="1:16" ht="12.75">
      <c r="A7" s="140" t="s">
        <v>57</v>
      </c>
      <c r="B7" s="37"/>
      <c r="C7" s="38"/>
      <c r="D7" s="35">
        <f>SUM(B7:C7)</f>
        <v>0</v>
      </c>
      <c r="E7" s="168">
        <v>3</v>
      </c>
      <c r="F7" s="169">
        <v>2</v>
      </c>
      <c r="G7" s="39">
        <f>SUM(E7:F7)</f>
        <v>5</v>
      </c>
      <c r="H7" s="168">
        <v>1</v>
      </c>
      <c r="I7" s="170">
        <v>3</v>
      </c>
      <c r="J7" s="154">
        <f>SUM(H7:I7)</f>
        <v>4</v>
      </c>
      <c r="K7" s="172"/>
      <c r="L7" s="185"/>
      <c r="M7" s="179">
        <f>SUM(K7:L7)</f>
        <v>0</v>
      </c>
      <c r="N7" s="37">
        <f t="shared" si="0"/>
        <v>4</v>
      </c>
      <c r="O7" s="38">
        <f t="shared" si="0"/>
        <v>5</v>
      </c>
      <c r="P7" s="171">
        <f t="shared" si="0"/>
        <v>9</v>
      </c>
    </row>
    <row r="8" spans="1:16" ht="12.75">
      <c r="A8" s="140" t="s">
        <v>81</v>
      </c>
      <c r="B8" s="37">
        <v>9</v>
      </c>
      <c r="C8" s="38">
        <v>0</v>
      </c>
      <c r="D8" s="35">
        <f>SUM(B8:C8)</f>
        <v>9</v>
      </c>
      <c r="E8" s="168">
        <v>7</v>
      </c>
      <c r="F8" s="169">
        <v>1</v>
      </c>
      <c r="G8" s="39">
        <f>SUM(E8:F8)</f>
        <v>8</v>
      </c>
      <c r="H8" s="46"/>
      <c r="I8" s="180"/>
      <c r="J8" s="181"/>
      <c r="K8" s="46"/>
      <c r="L8" s="180"/>
      <c r="M8" s="181"/>
      <c r="N8" s="37">
        <f t="shared" si="0"/>
        <v>16</v>
      </c>
      <c r="O8" s="38">
        <f t="shared" si="0"/>
        <v>1</v>
      </c>
      <c r="P8" s="171">
        <f t="shared" si="0"/>
        <v>17</v>
      </c>
    </row>
    <row r="9" spans="1:16" ht="14.25">
      <c r="A9" s="140" t="s">
        <v>58</v>
      </c>
      <c r="B9" s="40"/>
      <c r="C9" s="41"/>
      <c r="D9" s="163"/>
      <c r="E9" s="182"/>
      <c r="F9" s="183"/>
      <c r="G9" s="184"/>
      <c r="H9" s="168">
        <v>1</v>
      </c>
      <c r="I9" s="170">
        <v>3</v>
      </c>
      <c r="J9" s="154">
        <f>SUM(H9:I9)</f>
        <v>4</v>
      </c>
      <c r="K9" s="168">
        <v>3</v>
      </c>
      <c r="L9" s="170">
        <v>7</v>
      </c>
      <c r="M9" s="154">
        <f>SUM(K9:L9)</f>
        <v>10</v>
      </c>
      <c r="N9" s="37">
        <f t="shared" si="0"/>
        <v>1</v>
      </c>
      <c r="O9" s="38">
        <f t="shared" si="0"/>
        <v>3</v>
      </c>
      <c r="P9" s="171">
        <f t="shared" si="0"/>
        <v>4</v>
      </c>
    </row>
    <row r="10" spans="1:16" ht="12.75">
      <c r="A10" s="140" t="s">
        <v>82</v>
      </c>
      <c r="B10" s="37">
        <v>4</v>
      </c>
      <c r="C10" s="38">
        <v>4</v>
      </c>
      <c r="D10" s="35">
        <f>SUM(B10:C10)</f>
        <v>8</v>
      </c>
      <c r="E10" s="168">
        <v>12</v>
      </c>
      <c r="F10" s="169">
        <v>10</v>
      </c>
      <c r="G10" s="39">
        <f>SUM(E10:F10)</f>
        <v>22</v>
      </c>
      <c r="H10" s="168">
        <v>7</v>
      </c>
      <c r="I10" s="170">
        <v>18</v>
      </c>
      <c r="J10" s="154">
        <f>SUM(H10:I10)</f>
        <v>25</v>
      </c>
      <c r="K10" s="168">
        <v>3</v>
      </c>
      <c r="L10" s="170">
        <v>5</v>
      </c>
      <c r="M10" s="154">
        <f>SUM(K10:L10)</f>
        <v>8</v>
      </c>
      <c r="N10" s="37">
        <f t="shared" si="0"/>
        <v>23</v>
      </c>
      <c r="O10" s="38">
        <f t="shared" si="0"/>
        <v>32</v>
      </c>
      <c r="P10" s="171">
        <f t="shared" si="0"/>
        <v>55</v>
      </c>
    </row>
    <row r="11" spans="1:16" ht="14.25">
      <c r="A11" s="140" t="s">
        <v>18</v>
      </c>
      <c r="B11" s="40"/>
      <c r="C11" s="41"/>
      <c r="D11" s="163"/>
      <c r="E11" s="182"/>
      <c r="F11" s="183"/>
      <c r="G11" s="184"/>
      <c r="H11" s="168">
        <v>7</v>
      </c>
      <c r="I11" s="170">
        <v>1</v>
      </c>
      <c r="J11" s="154">
        <f>SUM(H11:I11)</f>
        <v>8</v>
      </c>
      <c r="K11" s="168">
        <v>5</v>
      </c>
      <c r="L11" s="170">
        <v>3</v>
      </c>
      <c r="M11" s="154">
        <f>SUM(K11:L11)</f>
        <v>8</v>
      </c>
      <c r="N11" s="37">
        <f t="shared" si="0"/>
        <v>7</v>
      </c>
      <c r="O11" s="38">
        <f t="shared" si="0"/>
        <v>1</v>
      </c>
      <c r="P11" s="171">
        <f t="shared" si="0"/>
        <v>8</v>
      </c>
    </row>
    <row r="12" spans="1:16" ht="12.75">
      <c r="A12" s="140" t="s">
        <v>62</v>
      </c>
      <c r="B12" s="40"/>
      <c r="C12" s="41"/>
      <c r="D12" s="163"/>
      <c r="E12" s="168">
        <v>0</v>
      </c>
      <c r="F12" s="169">
        <v>0</v>
      </c>
      <c r="G12" s="39">
        <f>SUM(E12:F12)</f>
        <v>0</v>
      </c>
      <c r="H12" s="168">
        <v>0</v>
      </c>
      <c r="I12" s="170">
        <v>1</v>
      </c>
      <c r="J12" s="154">
        <f>SUM(H12:I12)</f>
        <v>1</v>
      </c>
      <c r="K12" s="168">
        <v>0</v>
      </c>
      <c r="L12" s="170">
        <v>0</v>
      </c>
      <c r="M12" s="154">
        <f>SUM(K12:L12)</f>
        <v>0</v>
      </c>
      <c r="N12" s="37">
        <f t="shared" si="0"/>
        <v>0</v>
      </c>
      <c r="O12" s="38">
        <f t="shared" si="0"/>
        <v>1</v>
      </c>
      <c r="P12" s="171">
        <f t="shared" si="0"/>
        <v>1</v>
      </c>
    </row>
    <row r="13" spans="1:16" ht="12.75">
      <c r="A13" s="140" t="s">
        <v>83</v>
      </c>
      <c r="B13" s="37">
        <v>4</v>
      </c>
      <c r="C13" s="38">
        <v>5</v>
      </c>
      <c r="D13" s="35">
        <f>SUM(B13:C13)</f>
        <v>9</v>
      </c>
      <c r="E13" s="168">
        <v>22</v>
      </c>
      <c r="F13" s="169">
        <v>6</v>
      </c>
      <c r="G13" s="39">
        <f>SUM(E13:F13)</f>
        <v>28</v>
      </c>
      <c r="H13" s="46"/>
      <c r="I13" s="180"/>
      <c r="J13" s="181"/>
      <c r="K13" s="46"/>
      <c r="L13" s="180"/>
      <c r="M13" s="181"/>
      <c r="N13" s="37">
        <f t="shared" si="0"/>
        <v>26</v>
      </c>
      <c r="O13" s="38">
        <f t="shared" si="0"/>
        <v>11</v>
      </c>
      <c r="P13" s="171">
        <f t="shared" si="0"/>
        <v>37</v>
      </c>
    </row>
    <row r="14" spans="1:16" ht="12.75">
      <c r="A14" s="140" t="s">
        <v>84</v>
      </c>
      <c r="B14" s="40"/>
      <c r="C14" s="41"/>
      <c r="D14" s="163"/>
      <c r="E14" s="40"/>
      <c r="F14" s="41"/>
      <c r="G14" s="42"/>
      <c r="H14" s="168">
        <v>17</v>
      </c>
      <c r="I14" s="170">
        <v>10</v>
      </c>
      <c r="J14" s="154">
        <f>SUM(H14:I14)</f>
        <v>27</v>
      </c>
      <c r="K14" s="168">
        <v>16</v>
      </c>
      <c r="L14" s="170">
        <v>6</v>
      </c>
      <c r="M14" s="154">
        <f>SUM(K14:L14)</f>
        <v>22</v>
      </c>
      <c r="N14" s="37">
        <f t="shared" si="0"/>
        <v>17</v>
      </c>
      <c r="O14" s="38">
        <f t="shared" si="0"/>
        <v>10</v>
      </c>
      <c r="P14" s="171">
        <f t="shared" si="0"/>
        <v>27</v>
      </c>
    </row>
    <row r="15" spans="1:16" ht="12.75">
      <c r="A15" s="140" t="s">
        <v>99</v>
      </c>
      <c r="B15" s="40"/>
      <c r="C15" s="41"/>
      <c r="D15" s="163"/>
      <c r="E15" s="168">
        <v>0</v>
      </c>
      <c r="F15" s="169">
        <v>1</v>
      </c>
      <c r="G15" s="39">
        <f>SUM(E15:F15)</f>
        <v>1</v>
      </c>
      <c r="H15" s="168">
        <v>0</v>
      </c>
      <c r="I15" s="170">
        <v>0</v>
      </c>
      <c r="J15" s="154">
        <f>SUM(H15:I15)</f>
        <v>0</v>
      </c>
      <c r="K15" s="168">
        <v>0</v>
      </c>
      <c r="L15" s="170">
        <v>1</v>
      </c>
      <c r="M15" s="154">
        <f>SUM(K15:L15)</f>
        <v>1</v>
      </c>
      <c r="N15" s="37">
        <f t="shared" si="0"/>
        <v>0</v>
      </c>
      <c r="O15" s="38">
        <f t="shared" si="0"/>
        <v>1</v>
      </c>
      <c r="P15" s="171">
        <f t="shared" si="0"/>
        <v>1</v>
      </c>
    </row>
    <row r="16" spans="1:16" ht="12.75">
      <c r="A16" s="140" t="s">
        <v>100</v>
      </c>
      <c r="B16" s="40"/>
      <c r="C16" s="41"/>
      <c r="D16" s="163"/>
      <c r="E16" s="168">
        <v>2</v>
      </c>
      <c r="F16" s="169">
        <v>1</v>
      </c>
      <c r="G16" s="39">
        <f>SUM(E16:F16)</f>
        <v>3</v>
      </c>
      <c r="H16" s="172">
        <v>1</v>
      </c>
      <c r="I16" s="185">
        <v>1</v>
      </c>
      <c r="J16" s="154">
        <f>SUM(H16:I16)</f>
        <v>2</v>
      </c>
      <c r="K16" s="172"/>
      <c r="L16" s="185"/>
      <c r="M16" s="179"/>
      <c r="N16" s="37">
        <f t="shared" si="0"/>
        <v>3</v>
      </c>
      <c r="O16" s="38">
        <f t="shared" si="0"/>
        <v>2</v>
      </c>
      <c r="P16" s="171">
        <f t="shared" si="0"/>
        <v>5</v>
      </c>
    </row>
    <row r="17" spans="1:16" ht="12.75">
      <c r="A17" s="140" t="s">
        <v>101</v>
      </c>
      <c r="B17" s="40"/>
      <c r="C17" s="41"/>
      <c r="D17" s="163"/>
      <c r="E17" s="40"/>
      <c r="F17" s="41"/>
      <c r="G17" s="42"/>
      <c r="H17" s="168">
        <v>19</v>
      </c>
      <c r="I17" s="170">
        <v>7</v>
      </c>
      <c r="J17" s="154">
        <f>SUM(H17:I17)</f>
        <v>26</v>
      </c>
      <c r="K17" s="168">
        <v>3</v>
      </c>
      <c r="L17" s="170">
        <v>3</v>
      </c>
      <c r="M17" s="154">
        <f>SUM(K17:L17)</f>
        <v>6</v>
      </c>
      <c r="N17" s="37">
        <f t="shared" si="0"/>
        <v>19</v>
      </c>
      <c r="O17" s="38">
        <f t="shared" si="0"/>
        <v>7</v>
      </c>
      <c r="P17" s="171">
        <f t="shared" si="0"/>
        <v>26</v>
      </c>
    </row>
    <row r="18" spans="1:16" ht="12.75">
      <c r="A18" s="140" t="s">
        <v>66</v>
      </c>
      <c r="B18" s="40"/>
      <c r="C18" s="41"/>
      <c r="D18" s="163"/>
      <c r="E18" s="168">
        <v>4</v>
      </c>
      <c r="F18" s="169">
        <v>2</v>
      </c>
      <c r="G18" s="39">
        <f>SUM(E18:F18)</f>
        <v>6</v>
      </c>
      <c r="H18" s="186"/>
      <c r="I18" s="187"/>
      <c r="J18" s="181"/>
      <c r="K18" s="186"/>
      <c r="L18" s="187"/>
      <c r="M18" s="181"/>
      <c r="N18" s="37">
        <f t="shared" si="0"/>
        <v>4</v>
      </c>
      <c r="O18" s="38">
        <f t="shared" si="0"/>
        <v>2</v>
      </c>
      <c r="P18" s="171">
        <f t="shared" si="0"/>
        <v>6</v>
      </c>
    </row>
    <row r="19" spans="1:16" ht="12.75">
      <c r="A19" s="140" t="s">
        <v>68</v>
      </c>
      <c r="B19" s="37">
        <v>5</v>
      </c>
      <c r="C19" s="38">
        <v>4</v>
      </c>
      <c r="D19" s="35">
        <f>SUM(B19:C19)</f>
        <v>9</v>
      </c>
      <c r="E19" s="168">
        <v>20</v>
      </c>
      <c r="F19" s="169">
        <v>23</v>
      </c>
      <c r="G19" s="39">
        <f>SUM(E19:F19)</f>
        <v>43</v>
      </c>
      <c r="H19" s="168">
        <v>34</v>
      </c>
      <c r="I19" s="170">
        <v>24</v>
      </c>
      <c r="J19" s="154">
        <f>SUM(H19:I19)</f>
        <v>58</v>
      </c>
      <c r="K19" s="168">
        <v>32</v>
      </c>
      <c r="L19" s="170">
        <v>24</v>
      </c>
      <c r="M19" s="154">
        <f aca="true" t="shared" si="1" ref="M19:M24">SUM(K19:L19)</f>
        <v>56</v>
      </c>
      <c r="N19" s="37">
        <f t="shared" si="0"/>
        <v>59</v>
      </c>
      <c r="O19" s="38">
        <f t="shared" si="0"/>
        <v>51</v>
      </c>
      <c r="P19" s="171">
        <f t="shared" si="0"/>
        <v>110</v>
      </c>
    </row>
    <row r="20" spans="1:16" ht="12.75">
      <c r="A20" s="140" t="s">
        <v>87</v>
      </c>
      <c r="B20" s="175"/>
      <c r="C20" s="176"/>
      <c r="D20" s="174"/>
      <c r="E20" s="175"/>
      <c r="F20" s="176"/>
      <c r="G20" s="177"/>
      <c r="H20" s="175"/>
      <c r="I20" s="178"/>
      <c r="J20" s="179"/>
      <c r="K20" s="37">
        <v>4</v>
      </c>
      <c r="L20" s="56">
        <v>3</v>
      </c>
      <c r="M20" s="154">
        <f t="shared" si="1"/>
        <v>7</v>
      </c>
      <c r="N20" s="37">
        <f t="shared" si="0"/>
        <v>0</v>
      </c>
      <c r="O20" s="38">
        <f t="shared" si="0"/>
        <v>0</v>
      </c>
      <c r="P20" s="171">
        <f t="shared" si="0"/>
        <v>0</v>
      </c>
    </row>
    <row r="21" spans="1:16" ht="14.25">
      <c r="A21" s="140" t="s">
        <v>88</v>
      </c>
      <c r="B21" s="37">
        <v>3</v>
      </c>
      <c r="C21" s="38">
        <v>2</v>
      </c>
      <c r="D21" s="35">
        <f>SUM(B21:C21)</f>
        <v>5</v>
      </c>
      <c r="E21" s="182"/>
      <c r="F21" s="183"/>
      <c r="G21" s="184"/>
      <c r="H21" s="168">
        <v>10</v>
      </c>
      <c r="I21" s="170">
        <v>6</v>
      </c>
      <c r="J21" s="154">
        <f>SUM(H21:I21)</f>
        <v>16</v>
      </c>
      <c r="K21" s="168">
        <v>8</v>
      </c>
      <c r="L21" s="170">
        <v>2</v>
      </c>
      <c r="M21" s="154">
        <f t="shared" si="1"/>
        <v>10</v>
      </c>
      <c r="N21" s="37">
        <f t="shared" si="0"/>
        <v>13</v>
      </c>
      <c r="O21" s="38">
        <f t="shared" si="0"/>
        <v>8</v>
      </c>
      <c r="P21" s="171">
        <f t="shared" si="0"/>
        <v>21</v>
      </c>
    </row>
    <row r="22" spans="1:16" ht="12.75">
      <c r="A22" s="140" t="s">
        <v>102</v>
      </c>
      <c r="B22" s="40"/>
      <c r="C22" s="41"/>
      <c r="D22" s="163"/>
      <c r="E22" s="168">
        <v>1</v>
      </c>
      <c r="F22" s="169">
        <v>2</v>
      </c>
      <c r="G22" s="39">
        <f>SUM(E22:F22)</f>
        <v>3</v>
      </c>
      <c r="H22" s="168">
        <v>1</v>
      </c>
      <c r="I22" s="170">
        <v>4</v>
      </c>
      <c r="J22" s="154">
        <f>SUM(H22:I22)</f>
        <v>5</v>
      </c>
      <c r="K22" s="168">
        <v>3</v>
      </c>
      <c r="L22" s="170">
        <v>1</v>
      </c>
      <c r="M22" s="154">
        <f t="shared" si="1"/>
        <v>4</v>
      </c>
      <c r="N22" s="37">
        <f t="shared" si="0"/>
        <v>2</v>
      </c>
      <c r="O22" s="38">
        <f t="shared" si="0"/>
        <v>6</v>
      </c>
      <c r="P22" s="171">
        <f t="shared" si="0"/>
        <v>8</v>
      </c>
    </row>
    <row r="23" spans="1:16" ht="12.75">
      <c r="A23" s="140" t="s">
        <v>31</v>
      </c>
      <c r="B23" s="40"/>
      <c r="C23" s="41"/>
      <c r="D23" s="163">
        <f>SUM(B23:C23)</f>
        <v>0</v>
      </c>
      <c r="E23" s="40"/>
      <c r="F23" s="41"/>
      <c r="G23" s="42"/>
      <c r="H23" s="168">
        <v>23</v>
      </c>
      <c r="I23" s="170">
        <v>25</v>
      </c>
      <c r="J23" s="154">
        <f>SUM(H23:I23)</f>
        <v>48</v>
      </c>
      <c r="K23" s="168">
        <v>34</v>
      </c>
      <c r="L23" s="170">
        <v>32</v>
      </c>
      <c r="M23" s="154">
        <f t="shared" si="1"/>
        <v>66</v>
      </c>
      <c r="N23" s="37">
        <f t="shared" si="0"/>
        <v>23</v>
      </c>
      <c r="O23" s="38">
        <f t="shared" si="0"/>
        <v>25</v>
      </c>
      <c r="P23" s="171">
        <f t="shared" si="0"/>
        <v>48</v>
      </c>
    </row>
    <row r="24" spans="1:16" ht="12.75">
      <c r="A24" s="140" t="s">
        <v>89</v>
      </c>
      <c r="B24" s="40"/>
      <c r="C24" s="41"/>
      <c r="D24" s="163"/>
      <c r="E24" s="168">
        <v>3</v>
      </c>
      <c r="F24" s="169">
        <v>2</v>
      </c>
      <c r="G24" s="39">
        <f>SUM(E24:F24)</f>
        <v>5</v>
      </c>
      <c r="H24" s="168">
        <v>8</v>
      </c>
      <c r="I24" s="170">
        <v>6</v>
      </c>
      <c r="J24" s="154">
        <f>SUM(H24:I24)</f>
        <v>14</v>
      </c>
      <c r="K24" s="168">
        <v>1</v>
      </c>
      <c r="L24" s="170">
        <v>3</v>
      </c>
      <c r="M24" s="154">
        <f t="shared" si="1"/>
        <v>4</v>
      </c>
      <c r="N24" s="37">
        <f t="shared" si="0"/>
        <v>11</v>
      </c>
      <c r="O24" s="38">
        <f t="shared" si="0"/>
        <v>8</v>
      </c>
      <c r="P24" s="171">
        <f t="shared" si="0"/>
        <v>19</v>
      </c>
    </row>
    <row r="25" spans="1:16" ht="12.75">
      <c r="A25" s="140" t="s">
        <v>151</v>
      </c>
      <c r="B25" s="40"/>
      <c r="C25" s="41"/>
      <c r="D25" s="163"/>
      <c r="E25" s="172"/>
      <c r="F25" s="173"/>
      <c r="G25" s="177"/>
      <c r="H25" s="172"/>
      <c r="I25" s="185"/>
      <c r="J25" s="179"/>
      <c r="K25" s="168">
        <v>0</v>
      </c>
      <c r="L25" s="170">
        <v>0</v>
      </c>
      <c r="M25" s="154">
        <f>SUM(K25:L25)</f>
        <v>0</v>
      </c>
      <c r="N25" s="37">
        <f>B25+E25+H25</f>
        <v>0</v>
      </c>
      <c r="O25" s="38">
        <f>C25+F25+I25</f>
        <v>0</v>
      </c>
      <c r="P25" s="171">
        <f>D25+G25+J25</f>
        <v>0</v>
      </c>
    </row>
    <row r="26" spans="1:16" ht="12.75">
      <c r="A26" s="140" t="s">
        <v>91</v>
      </c>
      <c r="B26" s="37">
        <v>1</v>
      </c>
      <c r="C26" s="38">
        <v>3</v>
      </c>
      <c r="D26" s="35">
        <f>SUM(B26:C26)</f>
        <v>4</v>
      </c>
      <c r="E26" s="168">
        <v>6</v>
      </c>
      <c r="F26" s="169">
        <v>2</v>
      </c>
      <c r="G26" s="39">
        <f>SUM(E26:F26)</f>
        <v>8</v>
      </c>
      <c r="H26" s="46"/>
      <c r="I26" s="180"/>
      <c r="J26" s="181"/>
      <c r="K26" s="46"/>
      <c r="L26" s="180"/>
      <c r="M26" s="181"/>
      <c r="N26" s="37">
        <f t="shared" si="0"/>
        <v>7</v>
      </c>
      <c r="O26" s="38">
        <f t="shared" si="0"/>
        <v>5</v>
      </c>
      <c r="P26" s="171">
        <f t="shared" si="0"/>
        <v>12</v>
      </c>
    </row>
    <row r="27" spans="1:16" ht="14.25">
      <c r="A27" s="188" t="s">
        <v>45</v>
      </c>
      <c r="B27" s="189"/>
      <c r="C27" s="54"/>
      <c r="D27" s="190">
        <f>SUM(B27:C27)</f>
        <v>0</v>
      </c>
      <c r="E27" s="191"/>
      <c r="F27" s="192"/>
      <c r="G27" s="193"/>
      <c r="H27" s="194">
        <v>17</v>
      </c>
      <c r="I27" s="195">
        <v>9</v>
      </c>
      <c r="J27" s="196">
        <f>SUM(H27:I27)</f>
        <v>26</v>
      </c>
      <c r="K27" s="194">
        <v>9</v>
      </c>
      <c r="L27" s="195">
        <v>5</v>
      </c>
      <c r="M27" s="154">
        <f>SUM(K27:L27)</f>
        <v>14</v>
      </c>
      <c r="N27" s="197">
        <f t="shared" si="0"/>
        <v>17</v>
      </c>
      <c r="O27" s="51">
        <f t="shared" si="0"/>
        <v>9</v>
      </c>
      <c r="P27" s="198">
        <f t="shared" si="0"/>
        <v>26</v>
      </c>
    </row>
    <row r="28" spans="1:16" ht="12.75">
      <c r="A28" s="199" t="s">
        <v>74</v>
      </c>
      <c r="B28" s="38">
        <v>7</v>
      </c>
      <c r="C28" s="38">
        <v>3</v>
      </c>
      <c r="D28" s="38">
        <f>SUM(B28:C28)</f>
        <v>10</v>
      </c>
      <c r="E28" s="169">
        <v>10</v>
      </c>
      <c r="F28" s="169">
        <v>3</v>
      </c>
      <c r="G28" s="38">
        <f>SUM(E28:F28)</f>
        <v>13</v>
      </c>
      <c r="H28" s="169">
        <v>8</v>
      </c>
      <c r="I28" s="169">
        <v>3</v>
      </c>
      <c r="J28" s="38">
        <f>SUM(H28:I28)</f>
        <v>11</v>
      </c>
      <c r="K28" s="173"/>
      <c r="L28" s="173"/>
      <c r="M28" s="179"/>
      <c r="N28" s="197">
        <f t="shared" si="0"/>
        <v>25</v>
      </c>
      <c r="O28" s="51">
        <f t="shared" si="0"/>
        <v>9</v>
      </c>
      <c r="P28" s="198">
        <f t="shared" si="0"/>
        <v>34</v>
      </c>
    </row>
    <row r="29" spans="1:16" ht="12.75">
      <c r="A29" s="199" t="s">
        <v>76</v>
      </c>
      <c r="B29" s="44"/>
      <c r="C29" s="44"/>
      <c r="D29" s="44">
        <f>SUM(B29:C29)</f>
        <v>0</v>
      </c>
      <c r="E29" s="169">
        <v>0</v>
      </c>
      <c r="F29" s="169">
        <v>1</v>
      </c>
      <c r="G29" s="38">
        <f>SUM(E29:F29)</f>
        <v>1</v>
      </c>
      <c r="H29" s="176"/>
      <c r="I29" s="176"/>
      <c r="J29" s="176"/>
      <c r="K29" s="176"/>
      <c r="L29" s="176"/>
      <c r="M29" s="179"/>
      <c r="N29" s="37">
        <f t="shared" si="0"/>
        <v>0</v>
      </c>
      <c r="O29" s="38">
        <f t="shared" si="0"/>
        <v>1</v>
      </c>
      <c r="P29" s="171">
        <f t="shared" si="0"/>
        <v>1</v>
      </c>
    </row>
    <row r="30" spans="1:16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>
        <f>SUM(N3:N29)</f>
        <v>314</v>
      </c>
      <c r="O30" s="38">
        <f>SUM(O3:O29)</f>
        <v>220</v>
      </c>
      <c r="P30" s="38"/>
    </row>
  </sheetData>
  <mergeCells count="4">
    <mergeCell ref="B1:D1"/>
    <mergeCell ref="E1:G1"/>
    <mergeCell ref="H1:J1"/>
    <mergeCell ref="K1:M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S15" sqref="S15"/>
    </sheetView>
  </sheetViews>
  <sheetFormatPr defaultColWidth="9.140625" defaultRowHeight="12.75"/>
  <cols>
    <col min="1" max="1" width="20.00390625" style="135" customWidth="1"/>
    <col min="2" max="6" width="9.140625" style="135" customWidth="1"/>
    <col min="7" max="7" width="9.140625" style="434" customWidth="1"/>
    <col min="8" max="9" width="9.140625" style="135" customWidth="1"/>
    <col min="10" max="10" width="9.140625" style="434" customWidth="1"/>
    <col min="11" max="11" width="7.7109375" style="135" customWidth="1"/>
    <col min="12" max="12" width="8.8515625" style="135" customWidth="1"/>
    <col min="13" max="13" width="9.00390625" style="434" customWidth="1"/>
    <col min="14" max="15" width="9.140625" style="135" customWidth="1"/>
    <col min="16" max="16" width="9.140625" style="434" customWidth="1"/>
    <col min="17" max="16384" width="9.140625" style="135" customWidth="1"/>
  </cols>
  <sheetData>
    <row r="1" spans="1:16" ht="15">
      <c r="A1" s="131"/>
      <c r="B1" s="460" t="s">
        <v>103</v>
      </c>
      <c r="C1" s="461"/>
      <c r="D1" s="398"/>
      <c r="E1" s="460" t="s">
        <v>104</v>
      </c>
      <c r="F1" s="461"/>
      <c r="G1" s="398"/>
      <c r="H1" s="460" t="s">
        <v>105</v>
      </c>
      <c r="I1" s="461"/>
      <c r="J1" s="398"/>
      <c r="K1" s="460" t="s">
        <v>4</v>
      </c>
      <c r="L1" s="461"/>
      <c r="M1" s="398"/>
      <c r="N1" s="133"/>
      <c r="O1" s="133"/>
      <c r="P1" s="435"/>
    </row>
    <row r="2" spans="1:16" ht="15.75" thickBot="1">
      <c r="A2" s="131" t="s">
        <v>5</v>
      </c>
      <c r="B2" s="136" t="s">
        <v>6</v>
      </c>
      <c r="C2" s="137" t="s">
        <v>7</v>
      </c>
      <c r="D2" s="138" t="s">
        <v>8</v>
      </c>
      <c r="E2" s="136" t="s">
        <v>6</v>
      </c>
      <c r="F2" s="137" t="s">
        <v>7</v>
      </c>
      <c r="G2" s="432" t="s">
        <v>8</v>
      </c>
      <c r="H2" s="136" t="s">
        <v>6</v>
      </c>
      <c r="I2" s="137" t="s">
        <v>7</v>
      </c>
      <c r="J2" s="432" t="s">
        <v>8</v>
      </c>
      <c r="K2" s="136" t="s">
        <v>6</v>
      </c>
      <c r="L2" s="137" t="s">
        <v>7</v>
      </c>
      <c r="M2" s="432" t="s">
        <v>8</v>
      </c>
      <c r="N2" s="139" t="s">
        <v>106</v>
      </c>
      <c r="O2" s="139" t="s">
        <v>107</v>
      </c>
      <c r="P2" s="436" t="s">
        <v>9</v>
      </c>
    </row>
    <row r="3" spans="1:16" ht="15">
      <c r="A3" s="140" t="s">
        <v>108</v>
      </c>
      <c r="B3" s="141"/>
      <c r="C3" s="142"/>
      <c r="D3" s="143"/>
      <c r="E3" s="141">
        <v>9</v>
      </c>
      <c r="F3" s="142">
        <v>8</v>
      </c>
      <c r="G3" s="421">
        <f>SUM(E3:F3)</f>
        <v>17</v>
      </c>
      <c r="H3" s="265"/>
      <c r="I3" s="266"/>
      <c r="J3" s="413"/>
      <c r="K3" s="265"/>
      <c r="L3" s="266"/>
      <c r="M3" s="413"/>
      <c r="N3" s="144">
        <f aca="true" t="shared" si="0" ref="N3:P28">B3+E3+H3</f>
        <v>9</v>
      </c>
      <c r="O3" s="144">
        <f t="shared" si="0"/>
        <v>8</v>
      </c>
      <c r="P3" s="437">
        <f t="shared" si="0"/>
        <v>17</v>
      </c>
    </row>
    <row r="4" spans="1:16" ht="15">
      <c r="A4" s="140" t="s">
        <v>109</v>
      </c>
      <c r="B4" s="145"/>
      <c r="C4" s="146"/>
      <c r="D4" s="147"/>
      <c r="E4" s="145"/>
      <c r="F4" s="146"/>
      <c r="G4" s="414"/>
      <c r="H4" s="145">
        <v>3</v>
      </c>
      <c r="I4" s="146">
        <v>0</v>
      </c>
      <c r="J4" s="414">
        <f>SUM(H4:I4)</f>
        <v>3</v>
      </c>
      <c r="K4" s="145">
        <v>0</v>
      </c>
      <c r="L4" s="146">
        <v>0</v>
      </c>
      <c r="M4" s="414">
        <f>SUM(K4:L4)</f>
        <v>0</v>
      </c>
      <c r="N4" s="144">
        <f t="shared" si="0"/>
        <v>3</v>
      </c>
      <c r="O4" s="144">
        <f t="shared" si="0"/>
        <v>0</v>
      </c>
      <c r="P4" s="438">
        <f t="shared" si="0"/>
        <v>3</v>
      </c>
    </row>
    <row r="5" spans="1:16" ht="15">
      <c r="A5" s="140" t="s">
        <v>110</v>
      </c>
      <c r="B5" s="145"/>
      <c r="C5" s="146"/>
      <c r="D5" s="147"/>
      <c r="E5" s="145">
        <v>14</v>
      </c>
      <c r="F5" s="146">
        <v>18</v>
      </c>
      <c r="G5" s="414">
        <f>SUM(E5:F5)</f>
        <v>32</v>
      </c>
      <c r="H5" s="272"/>
      <c r="I5" s="273"/>
      <c r="J5" s="415"/>
      <c r="K5" s="272"/>
      <c r="L5" s="273"/>
      <c r="M5" s="415"/>
      <c r="N5" s="144">
        <f t="shared" si="0"/>
        <v>14</v>
      </c>
      <c r="O5" s="144">
        <f t="shared" si="0"/>
        <v>18</v>
      </c>
      <c r="P5" s="438">
        <f t="shared" si="0"/>
        <v>32</v>
      </c>
    </row>
    <row r="6" spans="1:16" ht="15">
      <c r="A6" s="140" t="s">
        <v>150</v>
      </c>
      <c r="B6" s="145"/>
      <c r="C6" s="146"/>
      <c r="D6" s="147"/>
      <c r="E6" s="145"/>
      <c r="F6" s="146"/>
      <c r="G6" s="414"/>
      <c r="H6" s="149"/>
      <c r="I6" s="150"/>
      <c r="J6" s="433"/>
      <c r="K6" s="151">
        <v>0</v>
      </c>
      <c r="L6" s="152">
        <v>1</v>
      </c>
      <c r="M6" s="414">
        <f>SUM(K6:L6)</f>
        <v>1</v>
      </c>
      <c r="N6" s="144">
        <f>B6+E6+H6</f>
        <v>0</v>
      </c>
      <c r="O6" s="144">
        <f>C6+F6+I6</f>
        <v>0</v>
      </c>
      <c r="P6" s="438">
        <f>D6+G6+J6</f>
        <v>0</v>
      </c>
    </row>
    <row r="7" spans="1:16" ht="15">
      <c r="A7" s="140" t="s">
        <v>111</v>
      </c>
      <c r="B7" s="145"/>
      <c r="C7" s="146"/>
      <c r="D7" s="147"/>
      <c r="E7" s="145"/>
      <c r="F7" s="146"/>
      <c r="G7" s="414"/>
      <c r="H7" s="145">
        <v>1</v>
      </c>
      <c r="I7" s="146">
        <v>1</v>
      </c>
      <c r="J7" s="414">
        <f>SUM(H7:I7)</f>
        <v>2</v>
      </c>
      <c r="K7" s="272"/>
      <c r="L7" s="273"/>
      <c r="M7" s="415"/>
      <c r="N7" s="144">
        <f t="shared" si="0"/>
        <v>1</v>
      </c>
      <c r="O7" s="144">
        <f t="shared" si="0"/>
        <v>1</v>
      </c>
      <c r="P7" s="438">
        <f t="shared" si="0"/>
        <v>2</v>
      </c>
    </row>
    <row r="8" spans="1:16" ht="15">
      <c r="A8" s="140" t="s">
        <v>112</v>
      </c>
      <c r="B8" s="145"/>
      <c r="C8" s="146"/>
      <c r="D8" s="147"/>
      <c r="E8" s="145"/>
      <c r="F8" s="146"/>
      <c r="G8" s="414"/>
      <c r="H8" s="145">
        <f>'[1]női MK'!Q4+'[1]női'!AF5</f>
        <v>0</v>
      </c>
      <c r="I8" s="146">
        <v>4</v>
      </c>
      <c r="J8" s="414">
        <f>SUM(H8:I8)</f>
        <v>4</v>
      </c>
      <c r="K8" s="145">
        <v>0</v>
      </c>
      <c r="L8" s="146">
        <v>3</v>
      </c>
      <c r="M8" s="414">
        <f>SUM(K8:L8)</f>
        <v>3</v>
      </c>
      <c r="N8" s="144">
        <f t="shared" si="0"/>
        <v>0</v>
      </c>
      <c r="O8" s="144">
        <f t="shared" si="0"/>
        <v>4</v>
      </c>
      <c r="P8" s="438">
        <f t="shared" si="0"/>
        <v>4</v>
      </c>
    </row>
    <row r="9" spans="1:16" ht="15">
      <c r="A9" s="140" t="s">
        <v>60</v>
      </c>
      <c r="B9" s="145"/>
      <c r="C9" s="146"/>
      <c r="D9" s="147"/>
      <c r="E9" s="145">
        <v>0</v>
      </c>
      <c r="F9" s="146">
        <v>0</v>
      </c>
      <c r="G9" s="414">
        <f>SUM(E9:F9)</f>
        <v>0</v>
      </c>
      <c r="H9" s="145">
        <v>0</v>
      </c>
      <c r="I9" s="146">
        <v>0</v>
      </c>
      <c r="J9" s="414">
        <f>SUM(H9:I9)</f>
        <v>0</v>
      </c>
      <c r="K9" s="145"/>
      <c r="L9" s="146"/>
      <c r="M9" s="414">
        <f>SUM(K9:L9)</f>
        <v>0</v>
      </c>
      <c r="N9" s="144">
        <f t="shared" si="0"/>
        <v>0</v>
      </c>
      <c r="O9" s="144">
        <f t="shared" si="0"/>
        <v>0</v>
      </c>
      <c r="P9" s="438">
        <f t="shared" si="0"/>
        <v>0</v>
      </c>
    </row>
    <row r="10" spans="1:16" ht="15">
      <c r="A10" s="131" t="s">
        <v>113</v>
      </c>
      <c r="B10" s="145"/>
      <c r="C10" s="146"/>
      <c r="D10" s="147"/>
      <c r="E10" s="149"/>
      <c r="F10" s="150"/>
      <c r="G10" s="433"/>
      <c r="H10" s="149"/>
      <c r="I10" s="150"/>
      <c r="J10" s="433"/>
      <c r="K10" s="151">
        <v>0</v>
      </c>
      <c r="L10" s="152">
        <v>0</v>
      </c>
      <c r="M10" s="414">
        <f>SUM(K10:L10)</f>
        <v>0</v>
      </c>
      <c r="N10" s="144">
        <f t="shared" si="0"/>
        <v>0</v>
      </c>
      <c r="O10" s="144">
        <f t="shared" si="0"/>
        <v>0</v>
      </c>
      <c r="P10" s="438">
        <f t="shared" si="0"/>
        <v>0</v>
      </c>
    </row>
    <row r="11" spans="1:16" ht="15">
      <c r="A11" s="140" t="s">
        <v>114</v>
      </c>
      <c r="B11" s="145"/>
      <c r="C11" s="146"/>
      <c r="D11" s="147"/>
      <c r="E11" s="145">
        <v>33</v>
      </c>
      <c r="F11" s="146">
        <v>17</v>
      </c>
      <c r="G11" s="414">
        <f>SUM(E11:F11)</f>
        <v>50</v>
      </c>
      <c r="H11" s="272"/>
      <c r="I11" s="273"/>
      <c r="J11" s="415"/>
      <c r="K11" s="272"/>
      <c r="L11" s="273"/>
      <c r="M11" s="415"/>
      <c r="N11" s="144">
        <f t="shared" si="0"/>
        <v>33</v>
      </c>
      <c r="O11" s="144">
        <f t="shared" si="0"/>
        <v>17</v>
      </c>
      <c r="P11" s="438">
        <f t="shared" si="0"/>
        <v>50</v>
      </c>
    </row>
    <row r="12" spans="1:16" ht="15">
      <c r="A12" s="140" t="s">
        <v>20</v>
      </c>
      <c r="B12" s="145"/>
      <c r="C12" s="146"/>
      <c r="D12" s="147"/>
      <c r="E12" s="145"/>
      <c r="F12" s="146"/>
      <c r="G12" s="414"/>
      <c r="H12" s="145">
        <v>3</v>
      </c>
      <c r="I12" s="146">
        <v>2</v>
      </c>
      <c r="J12" s="414">
        <f>SUM(H12:I12)</f>
        <v>5</v>
      </c>
      <c r="K12" s="145">
        <v>1</v>
      </c>
      <c r="L12" s="146">
        <v>5</v>
      </c>
      <c r="M12" s="414">
        <f>SUM(K12:L12)</f>
        <v>6</v>
      </c>
      <c r="N12" s="144">
        <f t="shared" si="0"/>
        <v>3</v>
      </c>
      <c r="O12" s="144">
        <f t="shared" si="0"/>
        <v>2</v>
      </c>
      <c r="P12" s="438">
        <f t="shared" si="0"/>
        <v>5</v>
      </c>
    </row>
    <row r="13" spans="1:16" ht="15">
      <c r="A13" s="140" t="s">
        <v>115</v>
      </c>
      <c r="B13" s="145"/>
      <c r="C13" s="146"/>
      <c r="D13" s="147"/>
      <c r="E13" s="145"/>
      <c r="F13" s="146"/>
      <c r="G13" s="414"/>
      <c r="H13" s="145">
        <v>11</v>
      </c>
      <c r="I13" s="146">
        <v>7</v>
      </c>
      <c r="J13" s="414">
        <f>SUM(H13:I13)</f>
        <v>18</v>
      </c>
      <c r="K13" s="145">
        <v>3</v>
      </c>
      <c r="L13" s="146">
        <v>5</v>
      </c>
      <c r="M13" s="414">
        <f>SUM(K13:L13)</f>
        <v>8</v>
      </c>
      <c r="N13" s="144">
        <f t="shared" si="0"/>
        <v>11</v>
      </c>
      <c r="O13" s="144">
        <f t="shared" si="0"/>
        <v>7</v>
      </c>
      <c r="P13" s="438">
        <f t="shared" si="0"/>
        <v>18</v>
      </c>
    </row>
    <row r="14" spans="1:16" ht="15">
      <c r="A14" s="140" t="s">
        <v>116</v>
      </c>
      <c r="B14" s="145"/>
      <c r="C14" s="146"/>
      <c r="D14" s="147"/>
      <c r="E14" s="145"/>
      <c r="F14" s="146"/>
      <c r="G14" s="414"/>
      <c r="H14" s="145">
        <v>0</v>
      </c>
      <c r="I14" s="146">
        <v>5</v>
      </c>
      <c r="J14" s="414">
        <f>SUM(H14:I14)</f>
        <v>5</v>
      </c>
      <c r="K14" s="145">
        <v>0</v>
      </c>
      <c r="L14" s="146">
        <v>0</v>
      </c>
      <c r="M14" s="414">
        <f>SUM(K14:L14)</f>
        <v>0</v>
      </c>
      <c r="N14" s="144">
        <f t="shared" si="0"/>
        <v>0</v>
      </c>
      <c r="O14" s="144">
        <f t="shared" si="0"/>
        <v>5</v>
      </c>
      <c r="P14" s="438">
        <f t="shared" si="0"/>
        <v>5</v>
      </c>
    </row>
    <row r="15" spans="1:16" ht="15">
      <c r="A15" s="140" t="s">
        <v>117</v>
      </c>
      <c r="B15" s="145"/>
      <c r="C15" s="146"/>
      <c r="D15" s="147"/>
      <c r="E15" s="145">
        <v>4</v>
      </c>
      <c r="F15" s="146">
        <v>2</v>
      </c>
      <c r="G15" s="414">
        <f>SUM(E15:F15)</f>
        <v>6</v>
      </c>
      <c r="H15" s="272"/>
      <c r="I15" s="273"/>
      <c r="J15" s="415"/>
      <c r="K15" s="272"/>
      <c r="L15" s="273"/>
      <c r="M15" s="415"/>
      <c r="N15" s="144">
        <f t="shared" si="0"/>
        <v>4</v>
      </c>
      <c r="O15" s="144">
        <f t="shared" si="0"/>
        <v>2</v>
      </c>
      <c r="P15" s="438">
        <f t="shared" si="0"/>
        <v>6</v>
      </c>
    </row>
    <row r="16" spans="1:16" ht="15">
      <c r="A16" s="140" t="s">
        <v>118</v>
      </c>
      <c r="B16" s="145"/>
      <c r="C16" s="146"/>
      <c r="D16" s="147"/>
      <c r="E16" s="145">
        <v>3</v>
      </c>
      <c r="F16" s="146">
        <v>1</v>
      </c>
      <c r="G16" s="414">
        <f>SUM(E16:F16)</f>
        <v>4</v>
      </c>
      <c r="H16" s="149"/>
      <c r="I16" s="150"/>
      <c r="J16" s="433"/>
      <c r="K16" s="149"/>
      <c r="L16" s="150"/>
      <c r="M16" s="433"/>
      <c r="N16" s="144">
        <f t="shared" si="0"/>
        <v>3</v>
      </c>
      <c r="O16" s="144">
        <f t="shared" si="0"/>
        <v>1</v>
      </c>
      <c r="P16" s="438">
        <f t="shared" si="0"/>
        <v>4</v>
      </c>
    </row>
    <row r="17" spans="1:16" ht="15">
      <c r="A17" s="140" t="s">
        <v>119</v>
      </c>
      <c r="B17" s="145"/>
      <c r="C17" s="146"/>
      <c r="D17" s="147"/>
      <c r="E17" s="145">
        <v>6</v>
      </c>
      <c r="F17" s="146">
        <v>6</v>
      </c>
      <c r="G17" s="414">
        <f>SUM(E17:F17)</f>
        <v>12</v>
      </c>
      <c r="H17" s="272"/>
      <c r="I17" s="273"/>
      <c r="J17" s="415"/>
      <c r="K17" s="272"/>
      <c r="L17" s="273"/>
      <c r="M17" s="415"/>
      <c r="N17" s="144">
        <f t="shared" si="0"/>
        <v>6</v>
      </c>
      <c r="O17" s="144">
        <f t="shared" si="0"/>
        <v>6</v>
      </c>
      <c r="P17" s="438">
        <f t="shared" si="0"/>
        <v>12</v>
      </c>
    </row>
    <row r="18" spans="1:16" ht="15">
      <c r="A18" s="131" t="s">
        <v>120</v>
      </c>
      <c r="B18" s="145"/>
      <c r="C18" s="146"/>
      <c r="D18" s="147"/>
      <c r="E18" s="149"/>
      <c r="F18" s="150"/>
      <c r="G18" s="433"/>
      <c r="H18" s="149"/>
      <c r="I18" s="150"/>
      <c r="J18" s="433"/>
      <c r="K18" s="151">
        <v>0</v>
      </c>
      <c r="L18" s="152">
        <v>0</v>
      </c>
      <c r="M18" s="414">
        <f>SUM(K18:L18)</f>
        <v>0</v>
      </c>
      <c r="N18" s="144">
        <f t="shared" si="0"/>
        <v>0</v>
      </c>
      <c r="O18" s="144">
        <f t="shared" si="0"/>
        <v>0</v>
      </c>
      <c r="P18" s="438">
        <f t="shared" si="0"/>
        <v>0</v>
      </c>
    </row>
    <row r="19" spans="1:16" ht="15">
      <c r="A19" s="140" t="s">
        <v>121</v>
      </c>
      <c r="B19" s="145"/>
      <c r="C19" s="146"/>
      <c r="D19" s="147"/>
      <c r="E19" s="145">
        <v>44</v>
      </c>
      <c r="F19" s="146">
        <v>27</v>
      </c>
      <c r="G19" s="414">
        <f>SUM(E19:F19)</f>
        <v>71</v>
      </c>
      <c r="H19" s="145">
        <v>61</v>
      </c>
      <c r="I19" s="146">
        <v>41</v>
      </c>
      <c r="J19" s="414">
        <f>SUM(H19:I19)</f>
        <v>102</v>
      </c>
      <c r="K19" s="145">
        <v>55</v>
      </c>
      <c r="L19" s="146">
        <v>18</v>
      </c>
      <c r="M19" s="414">
        <f>SUM(K19:L19)</f>
        <v>73</v>
      </c>
      <c r="N19" s="144">
        <f t="shared" si="0"/>
        <v>105</v>
      </c>
      <c r="O19" s="144">
        <f t="shared" si="0"/>
        <v>68</v>
      </c>
      <c r="P19" s="438">
        <f t="shared" si="0"/>
        <v>173</v>
      </c>
    </row>
    <row r="20" spans="1:16" ht="15">
      <c r="A20" s="140" t="s">
        <v>71</v>
      </c>
      <c r="B20" s="145"/>
      <c r="C20" s="146"/>
      <c r="D20" s="147"/>
      <c r="E20" s="145"/>
      <c r="F20" s="146"/>
      <c r="G20" s="414"/>
      <c r="H20" s="145">
        <v>10</v>
      </c>
      <c r="I20" s="146">
        <v>10</v>
      </c>
      <c r="J20" s="414">
        <f>SUM(H20:I20)</f>
        <v>20</v>
      </c>
      <c r="K20" s="145">
        <v>15</v>
      </c>
      <c r="L20" s="146">
        <v>8</v>
      </c>
      <c r="M20" s="414">
        <f>SUM(K20:L20)</f>
        <v>23</v>
      </c>
      <c r="N20" s="144">
        <f t="shared" si="0"/>
        <v>10</v>
      </c>
      <c r="O20" s="144">
        <f t="shared" si="0"/>
        <v>10</v>
      </c>
      <c r="P20" s="438">
        <f t="shared" si="0"/>
        <v>20</v>
      </c>
    </row>
    <row r="21" spans="1:16" ht="15">
      <c r="A21" s="140" t="s">
        <v>72</v>
      </c>
      <c r="B21" s="145"/>
      <c r="C21" s="146"/>
      <c r="D21" s="147"/>
      <c r="E21" s="145"/>
      <c r="F21" s="146"/>
      <c r="G21" s="414"/>
      <c r="H21" s="145">
        <v>9</v>
      </c>
      <c r="I21" s="146">
        <v>7</v>
      </c>
      <c r="J21" s="414">
        <f>SUM(H21:I21)</f>
        <v>16</v>
      </c>
      <c r="K21" s="145">
        <v>1</v>
      </c>
      <c r="L21" s="146">
        <v>4</v>
      </c>
      <c r="M21" s="414">
        <f>SUM(K21:L21)</f>
        <v>5</v>
      </c>
      <c r="N21" s="144">
        <f t="shared" si="0"/>
        <v>9</v>
      </c>
      <c r="O21" s="144">
        <f t="shared" si="0"/>
        <v>7</v>
      </c>
      <c r="P21" s="438">
        <f t="shared" si="0"/>
        <v>16</v>
      </c>
    </row>
    <row r="22" spans="1:16" ht="15">
      <c r="A22" s="140" t="s">
        <v>122</v>
      </c>
      <c r="B22" s="145"/>
      <c r="C22" s="146"/>
      <c r="D22" s="147"/>
      <c r="E22" s="145">
        <v>2</v>
      </c>
      <c r="F22" s="146">
        <v>4</v>
      </c>
      <c r="G22" s="414">
        <f>SUM(E22:F22)</f>
        <v>6</v>
      </c>
      <c r="H22" s="272"/>
      <c r="I22" s="273"/>
      <c r="J22" s="415"/>
      <c r="K22" s="272"/>
      <c r="L22" s="273"/>
      <c r="M22" s="415"/>
      <c r="N22" s="144">
        <f t="shared" si="0"/>
        <v>2</v>
      </c>
      <c r="O22" s="144">
        <f t="shared" si="0"/>
        <v>4</v>
      </c>
      <c r="P22" s="438">
        <f t="shared" si="0"/>
        <v>6</v>
      </c>
    </row>
    <row r="23" spans="1:16" ht="15">
      <c r="A23" s="140" t="s">
        <v>123</v>
      </c>
      <c r="B23" s="145"/>
      <c r="C23" s="146"/>
      <c r="D23" s="147"/>
      <c r="E23" s="145"/>
      <c r="F23" s="146"/>
      <c r="G23" s="414"/>
      <c r="H23" s="145">
        <v>56</v>
      </c>
      <c r="I23" s="146">
        <v>32</v>
      </c>
      <c r="J23" s="414">
        <f>SUM(H23:I23)</f>
        <v>88</v>
      </c>
      <c r="K23" s="145">
        <v>20</v>
      </c>
      <c r="L23" s="146">
        <v>24</v>
      </c>
      <c r="M23" s="414">
        <f aca="true" t="shared" si="1" ref="M23:M28">SUM(K23:L23)</f>
        <v>44</v>
      </c>
      <c r="N23" s="144">
        <f t="shared" si="0"/>
        <v>56</v>
      </c>
      <c r="O23" s="144">
        <f t="shared" si="0"/>
        <v>32</v>
      </c>
      <c r="P23" s="438">
        <f t="shared" si="0"/>
        <v>88</v>
      </c>
    </row>
    <row r="24" spans="1:16" ht="15">
      <c r="A24" s="140" t="s">
        <v>124</v>
      </c>
      <c r="B24" s="145"/>
      <c r="C24" s="146"/>
      <c r="D24" s="147"/>
      <c r="E24" s="145"/>
      <c r="F24" s="146"/>
      <c r="G24" s="414"/>
      <c r="H24" s="145">
        <v>2</v>
      </c>
      <c r="I24" s="146">
        <v>4</v>
      </c>
      <c r="J24" s="414">
        <f>SUM(H24:I24)</f>
        <v>6</v>
      </c>
      <c r="K24" s="145">
        <v>3</v>
      </c>
      <c r="L24" s="146">
        <v>2</v>
      </c>
      <c r="M24" s="414">
        <f t="shared" si="1"/>
        <v>5</v>
      </c>
      <c r="N24" s="144">
        <f t="shared" si="0"/>
        <v>2</v>
      </c>
      <c r="O24" s="144">
        <f t="shared" si="0"/>
        <v>4</v>
      </c>
      <c r="P24" s="438">
        <f t="shared" si="0"/>
        <v>6</v>
      </c>
    </row>
    <row r="25" spans="1:16" ht="15">
      <c r="A25" s="140" t="s">
        <v>125</v>
      </c>
      <c r="B25" s="145"/>
      <c r="C25" s="146"/>
      <c r="D25" s="147"/>
      <c r="E25" s="145">
        <v>0</v>
      </c>
      <c r="F25" s="146">
        <v>0</v>
      </c>
      <c r="G25" s="414">
        <f>SUM(E25:F25)</f>
        <v>0</v>
      </c>
      <c r="H25" s="145">
        <v>2</v>
      </c>
      <c r="I25" s="146">
        <v>1</v>
      </c>
      <c r="J25" s="414">
        <f>SUM(H25:I25)</f>
        <v>3</v>
      </c>
      <c r="K25" s="145">
        <v>3</v>
      </c>
      <c r="L25" s="146">
        <v>1</v>
      </c>
      <c r="M25" s="414">
        <f t="shared" si="1"/>
        <v>4</v>
      </c>
      <c r="N25" s="144">
        <f t="shared" si="0"/>
        <v>2</v>
      </c>
      <c r="O25" s="144">
        <f t="shared" si="0"/>
        <v>1</v>
      </c>
      <c r="P25" s="438">
        <f t="shared" si="0"/>
        <v>3</v>
      </c>
    </row>
    <row r="26" spans="1:16" ht="15">
      <c r="A26" s="131" t="s">
        <v>126</v>
      </c>
      <c r="B26" s="145"/>
      <c r="C26" s="146"/>
      <c r="D26" s="147"/>
      <c r="E26" s="149"/>
      <c r="F26" s="150"/>
      <c r="G26" s="433"/>
      <c r="H26" s="149"/>
      <c r="I26" s="150"/>
      <c r="J26" s="433"/>
      <c r="K26" s="151">
        <v>11</v>
      </c>
      <c r="L26" s="152">
        <v>3</v>
      </c>
      <c r="M26" s="414">
        <f t="shared" si="1"/>
        <v>14</v>
      </c>
      <c r="N26" s="144">
        <f t="shared" si="0"/>
        <v>0</v>
      </c>
      <c r="O26" s="144">
        <f t="shared" si="0"/>
        <v>0</v>
      </c>
      <c r="P26" s="438">
        <f t="shared" si="0"/>
        <v>0</v>
      </c>
    </row>
    <row r="27" spans="1:16" ht="15">
      <c r="A27" s="153" t="s">
        <v>127</v>
      </c>
      <c r="B27" s="145"/>
      <c r="C27" s="146"/>
      <c r="D27" s="147"/>
      <c r="E27" s="149"/>
      <c r="F27" s="150"/>
      <c r="G27" s="433"/>
      <c r="H27" s="145">
        <v>0</v>
      </c>
      <c r="I27" s="146">
        <v>0</v>
      </c>
      <c r="J27" s="414">
        <f>SUM(H27:I27)</f>
        <v>0</v>
      </c>
      <c r="K27" s="145">
        <v>2</v>
      </c>
      <c r="L27" s="146">
        <v>1</v>
      </c>
      <c r="M27" s="414">
        <f t="shared" si="1"/>
        <v>3</v>
      </c>
      <c r="N27" s="144">
        <f t="shared" si="0"/>
        <v>0</v>
      </c>
      <c r="O27" s="144">
        <f t="shared" si="0"/>
        <v>0</v>
      </c>
      <c r="P27" s="438">
        <f t="shared" si="0"/>
        <v>0</v>
      </c>
    </row>
    <row r="28" spans="1:16" ht="15">
      <c r="A28" s="140" t="s">
        <v>128</v>
      </c>
      <c r="B28" s="145"/>
      <c r="C28" s="146"/>
      <c r="D28" s="147"/>
      <c r="E28" s="145">
        <v>13</v>
      </c>
      <c r="F28" s="146">
        <v>15</v>
      </c>
      <c r="G28" s="414">
        <f>SUM(E28:F28)</f>
        <v>28</v>
      </c>
      <c r="H28" s="145">
        <v>0</v>
      </c>
      <c r="I28" s="146">
        <v>0</v>
      </c>
      <c r="J28" s="414">
        <f>SUM(H28:I28)</f>
        <v>0</v>
      </c>
      <c r="K28" s="145">
        <v>0</v>
      </c>
      <c r="L28" s="146">
        <v>0</v>
      </c>
      <c r="M28" s="414">
        <f t="shared" si="1"/>
        <v>0</v>
      </c>
      <c r="N28" s="144">
        <f t="shared" si="0"/>
        <v>13</v>
      </c>
      <c r="O28" s="144">
        <f t="shared" si="0"/>
        <v>15</v>
      </c>
      <c r="P28" s="438">
        <f t="shared" si="0"/>
        <v>28</v>
      </c>
    </row>
    <row r="29" spans="1:16" ht="15.75" thickBot="1">
      <c r="A29" s="131"/>
      <c r="B29" s="136"/>
      <c r="C29" s="137"/>
      <c r="D29" s="138"/>
      <c r="E29" s="136"/>
      <c r="F29" s="137"/>
      <c r="G29" s="432"/>
      <c r="H29" s="136"/>
      <c r="I29" s="137"/>
      <c r="J29" s="432"/>
      <c r="K29" s="136">
        <f>SUM(K3:K28)</f>
        <v>114</v>
      </c>
      <c r="L29" s="136">
        <f>SUM(L3:L28)</f>
        <v>75</v>
      </c>
      <c r="M29" s="432"/>
      <c r="N29" s="139">
        <f>SUM(N3:N28)</f>
        <v>286</v>
      </c>
      <c r="O29" s="139">
        <f>SUM(O3:O28)</f>
        <v>212</v>
      </c>
      <c r="P29" s="439"/>
    </row>
  </sheetData>
  <mergeCells count="4">
    <mergeCell ref="B1:D1"/>
    <mergeCell ref="E1:G1"/>
    <mergeCell ref="H1:J1"/>
    <mergeCell ref="K1:M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H25" sqref="H25"/>
    </sheetView>
  </sheetViews>
  <sheetFormatPr defaultColWidth="9.140625" defaultRowHeight="12.75"/>
  <cols>
    <col min="1" max="1" width="21.140625" style="103" bestFit="1" customWidth="1"/>
    <col min="2" max="2" width="8.140625" style="103" customWidth="1"/>
    <col min="3" max="3" width="5.140625" style="103" customWidth="1"/>
    <col min="4" max="4" width="5.8515625" style="103" customWidth="1"/>
    <col min="5" max="16384" width="9.140625" style="103" customWidth="1"/>
  </cols>
  <sheetData>
    <row r="1" spans="2:13" ht="15">
      <c r="B1" s="402" t="s">
        <v>93</v>
      </c>
      <c r="C1" s="403"/>
      <c r="D1" s="404"/>
      <c r="E1" s="402" t="s">
        <v>2</v>
      </c>
      <c r="F1" s="403"/>
      <c r="G1" s="404"/>
      <c r="H1" s="402" t="s">
        <v>179</v>
      </c>
      <c r="I1" s="403"/>
      <c r="J1" s="403"/>
      <c r="K1" s="402" t="s">
        <v>4</v>
      </c>
      <c r="L1" s="403"/>
      <c r="M1" s="403"/>
    </row>
    <row r="2" spans="1:14" ht="16.5" thickBot="1">
      <c r="A2" s="103" t="s">
        <v>5</v>
      </c>
      <c r="B2" s="106" t="s">
        <v>95</v>
      </c>
      <c r="C2" s="107"/>
      <c r="D2" s="108"/>
      <c r="E2" s="399" t="s">
        <v>95</v>
      </c>
      <c r="F2" s="400"/>
      <c r="G2" s="401"/>
      <c r="H2" s="109" t="s">
        <v>6</v>
      </c>
      <c r="I2" s="110" t="s">
        <v>7</v>
      </c>
      <c r="J2" s="111" t="s">
        <v>8</v>
      </c>
      <c r="K2" s="109" t="s">
        <v>6</v>
      </c>
      <c r="L2" s="110" t="s">
        <v>7</v>
      </c>
      <c r="M2" s="111" t="s">
        <v>8</v>
      </c>
      <c r="N2" s="112" t="s">
        <v>9</v>
      </c>
    </row>
    <row r="3" spans="1:14" ht="15">
      <c r="A3" s="140" t="s">
        <v>109</v>
      </c>
      <c r="B3" s="70"/>
      <c r="C3" s="71"/>
      <c r="D3" s="72"/>
      <c r="E3" s="70"/>
      <c r="F3" s="71"/>
      <c r="G3" s="113"/>
      <c r="H3" s="73">
        <v>0</v>
      </c>
      <c r="I3" s="74">
        <v>0</v>
      </c>
      <c r="J3" s="18">
        <f>SUM(H3:I3)</f>
        <v>0</v>
      </c>
      <c r="K3" s="73">
        <v>0</v>
      </c>
      <c r="L3" s="74">
        <v>0</v>
      </c>
      <c r="M3" s="18">
        <f>SUM(K3:L3)</f>
        <v>0</v>
      </c>
      <c r="N3" s="115">
        <f aca="true" t="shared" si="0" ref="N3:N20">D3+G3+J3</f>
        <v>0</v>
      </c>
    </row>
    <row r="4" spans="1:14" ht="15">
      <c r="A4" s="140" t="s">
        <v>150</v>
      </c>
      <c r="B4" s="81"/>
      <c r="C4" s="82"/>
      <c r="D4" s="83"/>
      <c r="E4" s="81"/>
      <c r="F4" s="82"/>
      <c r="G4" s="116"/>
      <c r="H4" s="84"/>
      <c r="I4" s="85"/>
      <c r="J4" s="118">
        <f>SUM(H4:I4)</f>
        <v>0</v>
      </c>
      <c r="K4" s="80">
        <v>5</v>
      </c>
      <c r="L4" s="22">
        <v>0</v>
      </c>
      <c r="M4" s="18">
        <f>SUM(K4:L4)</f>
        <v>5</v>
      </c>
      <c r="N4" s="117">
        <f t="shared" si="0"/>
        <v>0</v>
      </c>
    </row>
    <row r="5" spans="1:14" ht="15">
      <c r="A5" s="140" t="s">
        <v>111</v>
      </c>
      <c r="B5" s="81"/>
      <c r="C5" s="82"/>
      <c r="D5" s="83"/>
      <c r="E5" s="81"/>
      <c r="F5" s="82"/>
      <c r="G5" s="116"/>
      <c r="H5" s="80">
        <v>2</v>
      </c>
      <c r="I5" s="22">
        <v>0</v>
      </c>
      <c r="J5" s="18">
        <f aca="true" t="shared" si="1" ref="J5:J20">SUM(H5:I5)</f>
        <v>2</v>
      </c>
      <c r="K5" s="84"/>
      <c r="L5" s="85"/>
      <c r="M5" s="118"/>
      <c r="N5" s="117">
        <f t="shared" si="0"/>
        <v>2</v>
      </c>
    </row>
    <row r="6" spans="1:14" ht="15">
      <c r="A6" s="140" t="s">
        <v>112</v>
      </c>
      <c r="B6" s="80"/>
      <c r="C6" s="22"/>
      <c r="D6" s="55"/>
      <c r="E6" s="80"/>
      <c r="F6" s="22"/>
      <c r="G6" s="18"/>
      <c r="H6" s="80">
        <v>2</v>
      </c>
      <c r="I6" s="22">
        <v>2</v>
      </c>
      <c r="J6" s="18">
        <f t="shared" si="1"/>
        <v>4</v>
      </c>
      <c r="K6" s="80">
        <v>0</v>
      </c>
      <c r="L6" s="22">
        <v>0</v>
      </c>
      <c r="M6" s="18">
        <f aca="true" t="shared" si="2" ref="M6:M20">SUM(K6:L6)</f>
        <v>0</v>
      </c>
      <c r="N6" s="117">
        <f t="shared" si="0"/>
        <v>4</v>
      </c>
    </row>
    <row r="7" spans="1:14" ht="15">
      <c r="A7" s="140" t="s">
        <v>60</v>
      </c>
      <c r="B7" s="81"/>
      <c r="C7" s="82"/>
      <c r="D7" s="83"/>
      <c r="E7" s="81"/>
      <c r="F7" s="82"/>
      <c r="G7" s="116"/>
      <c r="H7" s="80">
        <v>0</v>
      </c>
      <c r="I7" s="22">
        <v>0</v>
      </c>
      <c r="J7" s="18">
        <f t="shared" si="1"/>
        <v>0</v>
      </c>
      <c r="K7" s="80">
        <v>0</v>
      </c>
      <c r="L7" s="22">
        <v>0</v>
      </c>
      <c r="M7" s="18">
        <f t="shared" si="2"/>
        <v>0</v>
      </c>
      <c r="N7" s="117">
        <f t="shared" si="0"/>
        <v>0</v>
      </c>
    </row>
    <row r="8" spans="1:14" ht="15">
      <c r="A8" s="131" t="s">
        <v>113</v>
      </c>
      <c r="B8" s="81"/>
      <c r="C8" s="82"/>
      <c r="D8" s="83"/>
      <c r="E8" s="81"/>
      <c r="F8" s="82"/>
      <c r="G8" s="116"/>
      <c r="H8" s="84"/>
      <c r="I8" s="85"/>
      <c r="J8" s="118">
        <f t="shared" si="1"/>
        <v>0</v>
      </c>
      <c r="K8" s="80">
        <v>3</v>
      </c>
      <c r="L8" s="22">
        <v>0</v>
      </c>
      <c r="M8" s="18">
        <f t="shared" si="2"/>
        <v>3</v>
      </c>
      <c r="N8" s="117">
        <f t="shared" si="0"/>
        <v>0</v>
      </c>
    </row>
    <row r="9" spans="1:14" ht="15">
      <c r="A9" s="140" t="s">
        <v>20</v>
      </c>
      <c r="B9" s="81"/>
      <c r="C9" s="82"/>
      <c r="D9" s="83"/>
      <c r="E9" s="81"/>
      <c r="F9" s="82"/>
      <c r="G9" s="116"/>
      <c r="H9" s="80">
        <v>0</v>
      </c>
      <c r="I9" s="22">
        <v>3</v>
      </c>
      <c r="J9" s="18">
        <f t="shared" si="1"/>
        <v>3</v>
      </c>
      <c r="K9" s="80">
        <v>1</v>
      </c>
      <c r="L9" s="22">
        <v>3</v>
      </c>
      <c r="M9" s="18">
        <f t="shared" si="2"/>
        <v>4</v>
      </c>
      <c r="N9" s="117">
        <f t="shared" si="0"/>
        <v>3</v>
      </c>
    </row>
    <row r="10" spans="1:14" ht="15">
      <c r="A10" s="140" t="s">
        <v>115</v>
      </c>
      <c r="B10" s="81"/>
      <c r="C10" s="82"/>
      <c r="D10" s="83"/>
      <c r="E10" s="81"/>
      <c r="F10" s="82"/>
      <c r="G10" s="116"/>
      <c r="H10" s="80">
        <v>8</v>
      </c>
      <c r="I10" s="22">
        <v>4</v>
      </c>
      <c r="J10" s="18">
        <f t="shared" si="1"/>
        <v>12</v>
      </c>
      <c r="K10" s="80">
        <v>9</v>
      </c>
      <c r="L10" s="22">
        <v>4</v>
      </c>
      <c r="M10" s="18">
        <f t="shared" si="2"/>
        <v>13</v>
      </c>
      <c r="N10" s="117">
        <f t="shared" si="0"/>
        <v>12</v>
      </c>
    </row>
    <row r="11" spans="1:14" ht="15">
      <c r="A11" s="140" t="s">
        <v>116</v>
      </c>
      <c r="B11" s="81"/>
      <c r="C11" s="82"/>
      <c r="D11" s="83"/>
      <c r="E11" s="81"/>
      <c r="F11" s="82"/>
      <c r="G11" s="116"/>
      <c r="H11" s="80">
        <v>2</v>
      </c>
      <c r="I11" s="22">
        <v>5</v>
      </c>
      <c r="J11" s="18">
        <f t="shared" si="1"/>
        <v>7</v>
      </c>
      <c r="K11" s="80">
        <v>1</v>
      </c>
      <c r="L11" s="22">
        <v>0</v>
      </c>
      <c r="M11" s="18">
        <f t="shared" si="2"/>
        <v>1</v>
      </c>
      <c r="N11" s="117">
        <f t="shared" si="0"/>
        <v>7</v>
      </c>
    </row>
    <row r="12" spans="1:14" ht="15">
      <c r="A12" s="131" t="s">
        <v>120</v>
      </c>
      <c r="B12" s="81"/>
      <c r="C12" s="82"/>
      <c r="D12" s="83"/>
      <c r="E12" s="81"/>
      <c r="F12" s="82"/>
      <c r="G12" s="116"/>
      <c r="H12" s="84"/>
      <c r="I12" s="85"/>
      <c r="J12" s="118">
        <f t="shared" si="1"/>
        <v>0</v>
      </c>
      <c r="K12" s="80">
        <v>0</v>
      </c>
      <c r="L12" s="22">
        <v>1</v>
      </c>
      <c r="M12" s="18">
        <f t="shared" si="2"/>
        <v>1</v>
      </c>
      <c r="N12" s="117">
        <f t="shared" si="0"/>
        <v>0</v>
      </c>
    </row>
    <row r="13" spans="1:14" ht="15">
      <c r="A13" s="140" t="s">
        <v>71</v>
      </c>
      <c r="B13" s="81"/>
      <c r="C13" s="82"/>
      <c r="D13" s="83"/>
      <c r="E13" s="81"/>
      <c r="F13" s="82"/>
      <c r="G13" s="116"/>
      <c r="H13" s="80">
        <v>6</v>
      </c>
      <c r="I13" s="22">
        <v>6</v>
      </c>
      <c r="J13" s="18">
        <f t="shared" si="1"/>
        <v>12</v>
      </c>
      <c r="K13" s="80">
        <v>4</v>
      </c>
      <c r="L13" s="22">
        <v>5</v>
      </c>
      <c r="M13" s="18">
        <f t="shared" si="2"/>
        <v>9</v>
      </c>
      <c r="N13" s="117">
        <f t="shared" si="0"/>
        <v>12</v>
      </c>
    </row>
    <row r="14" spans="1:14" ht="15">
      <c r="A14" s="140" t="s">
        <v>72</v>
      </c>
      <c r="B14" s="80"/>
      <c r="C14" s="22"/>
      <c r="D14" s="55"/>
      <c r="E14" s="80"/>
      <c r="F14" s="22"/>
      <c r="G14" s="18"/>
      <c r="H14" s="80">
        <v>6</v>
      </c>
      <c r="I14" s="22">
        <v>3</v>
      </c>
      <c r="J14" s="18">
        <f t="shared" si="1"/>
        <v>9</v>
      </c>
      <c r="K14" s="80">
        <v>2</v>
      </c>
      <c r="L14" s="22">
        <v>1</v>
      </c>
      <c r="M14" s="18">
        <f t="shared" si="2"/>
        <v>3</v>
      </c>
      <c r="N14" s="117">
        <f t="shared" si="0"/>
        <v>9</v>
      </c>
    </row>
    <row r="15" spans="1:14" ht="15">
      <c r="A15" s="140" t="s">
        <v>123</v>
      </c>
      <c r="B15" s="81"/>
      <c r="C15" s="82"/>
      <c r="D15" s="83"/>
      <c r="E15" s="81"/>
      <c r="F15" s="82"/>
      <c r="G15" s="116"/>
      <c r="H15" s="80">
        <v>21</v>
      </c>
      <c r="I15" s="22">
        <v>10</v>
      </c>
      <c r="J15" s="18">
        <f t="shared" si="1"/>
        <v>31</v>
      </c>
      <c r="K15" s="80">
        <v>12</v>
      </c>
      <c r="L15" s="22">
        <v>12</v>
      </c>
      <c r="M15" s="18">
        <f t="shared" si="2"/>
        <v>24</v>
      </c>
      <c r="N15" s="117">
        <f t="shared" si="0"/>
        <v>31</v>
      </c>
    </row>
    <row r="16" spans="1:14" ht="15">
      <c r="A16" s="140" t="s">
        <v>124</v>
      </c>
      <c r="B16" s="81"/>
      <c r="C16" s="82"/>
      <c r="D16" s="83"/>
      <c r="E16" s="81"/>
      <c r="F16" s="82"/>
      <c r="G16" s="116"/>
      <c r="H16" s="80">
        <v>1</v>
      </c>
      <c r="I16" s="22">
        <v>3</v>
      </c>
      <c r="J16" s="18">
        <f t="shared" si="1"/>
        <v>4</v>
      </c>
      <c r="K16" s="80">
        <v>0</v>
      </c>
      <c r="L16" s="22">
        <v>0</v>
      </c>
      <c r="M16" s="18">
        <f t="shared" si="2"/>
        <v>0</v>
      </c>
      <c r="N16" s="117">
        <f>D16+G16+J16</f>
        <v>4</v>
      </c>
    </row>
    <row r="17" spans="1:14" ht="15">
      <c r="A17" s="153" t="s">
        <v>127</v>
      </c>
      <c r="B17" s="81"/>
      <c r="C17" s="82"/>
      <c r="D17" s="83"/>
      <c r="E17" s="81"/>
      <c r="F17" s="82"/>
      <c r="G17" s="116"/>
      <c r="H17" s="80">
        <v>0</v>
      </c>
      <c r="I17" s="22">
        <v>0</v>
      </c>
      <c r="J17" s="18">
        <f t="shared" si="1"/>
        <v>0</v>
      </c>
      <c r="K17" s="80">
        <v>1</v>
      </c>
      <c r="L17" s="22">
        <v>0</v>
      </c>
      <c r="M17" s="18">
        <f t="shared" si="2"/>
        <v>1</v>
      </c>
      <c r="N17" s="117">
        <f t="shared" si="0"/>
        <v>0</v>
      </c>
    </row>
    <row r="18" spans="2:14" ht="15">
      <c r="B18" s="81"/>
      <c r="C18" s="82"/>
      <c r="D18" s="83"/>
      <c r="E18" s="81"/>
      <c r="F18" s="82"/>
      <c r="G18" s="116"/>
      <c r="H18" s="80"/>
      <c r="I18" s="22"/>
      <c r="J18" s="18">
        <f t="shared" si="1"/>
        <v>0</v>
      </c>
      <c r="K18" s="80"/>
      <c r="L18" s="22"/>
      <c r="M18" s="18">
        <f t="shared" si="2"/>
        <v>0</v>
      </c>
      <c r="N18" s="117">
        <f t="shared" si="0"/>
        <v>0</v>
      </c>
    </row>
    <row r="19" spans="1:14" ht="15">
      <c r="A19" s="140"/>
      <c r="B19" s="81"/>
      <c r="C19" s="82"/>
      <c r="D19" s="83"/>
      <c r="E19" s="81"/>
      <c r="F19" s="82"/>
      <c r="G19" s="116"/>
      <c r="H19" s="80"/>
      <c r="I19" s="22"/>
      <c r="J19" s="18">
        <f t="shared" si="1"/>
        <v>0</v>
      </c>
      <c r="K19" s="80"/>
      <c r="L19" s="22"/>
      <c r="M19" s="18">
        <f t="shared" si="2"/>
        <v>0</v>
      </c>
      <c r="N19" s="117">
        <f t="shared" si="0"/>
        <v>0</v>
      </c>
    </row>
    <row r="20" spans="1:14" ht="15">
      <c r="A20" s="440"/>
      <c r="B20" s="81"/>
      <c r="C20" s="82"/>
      <c r="D20" s="83"/>
      <c r="E20" s="81"/>
      <c r="F20" s="82"/>
      <c r="G20" s="116"/>
      <c r="H20" s="80"/>
      <c r="I20" s="22"/>
      <c r="J20" s="18">
        <f t="shared" si="1"/>
        <v>0</v>
      </c>
      <c r="K20" s="80"/>
      <c r="L20" s="22"/>
      <c r="M20" s="18">
        <f t="shared" si="2"/>
        <v>0</v>
      </c>
      <c r="N20" s="117">
        <f t="shared" si="0"/>
        <v>0</v>
      </c>
    </row>
    <row r="21" spans="1:14" ht="15">
      <c r="A21" s="23"/>
      <c r="B21" s="280"/>
      <c r="C21" s="280"/>
      <c r="D21" s="280"/>
      <c r="E21" s="280"/>
      <c r="F21" s="280"/>
      <c r="G21" s="280"/>
      <c r="H21" s="23"/>
      <c r="I21" s="23"/>
      <c r="J21" s="23"/>
      <c r="K21" s="23"/>
      <c r="L21" s="23"/>
      <c r="M21" s="23"/>
      <c r="N21" s="23"/>
    </row>
    <row r="22" spans="1:14" ht="15">
      <c r="A22" s="388"/>
      <c r="B22" s="280"/>
      <c r="C22" s="280"/>
      <c r="D22" s="280"/>
      <c r="E22" s="280"/>
      <c r="F22" s="280"/>
      <c r="G22" s="280"/>
      <c r="H22" s="23"/>
      <c r="I22" s="23"/>
      <c r="J22" s="23"/>
      <c r="K22" s="23"/>
      <c r="L22" s="23"/>
      <c r="M22" s="23"/>
      <c r="N22" s="23"/>
    </row>
    <row r="23" spans="1:14" ht="15">
      <c r="A23" s="23"/>
      <c r="B23" s="280"/>
      <c r="C23" s="280"/>
      <c r="D23" s="280"/>
      <c r="E23" s="280"/>
      <c r="F23" s="280"/>
      <c r="G23" s="280"/>
      <c r="H23" s="23"/>
      <c r="I23" s="23"/>
      <c r="J23" s="23"/>
      <c r="K23" s="23"/>
      <c r="L23" s="23"/>
      <c r="M23" s="23"/>
      <c r="N23" s="23"/>
    </row>
    <row r="24" spans="1:14" ht="15">
      <c r="A24" s="23"/>
      <c r="B24" s="280"/>
      <c r="C24" s="280"/>
      <c r="D24" s="280"/>
      <c r="E24" s="280"/>
      <c r="F24" s="280"/>
      <c r="G24" s="280"/>
      <c r="H24" s="23"/>
      <c r="I24" s="23"/>
      <c r="J24" s="23"/>
      <c r="K24" s="23"/>
      <c r="L24" s="23"/>
      <c r="M24" s="23"/>
      <c r="N24" s="23"/>
    </row>
    <row r="25" spans="1:14" ht="15">
      <c r="A25" s="38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">
      <c r="A26" s="135"/>
      <c r="B26" s="280"/>
      <c r="C26" s="280"/>
      <c r="D26" s="280"/>
      <c r="E26" s="280"/>
      <c r="F26" s="280"/>
      <c r="G26" s="280"/>
      <c r="H26" s="23"/>
      <c r="I26" s="23"/>
      <c r="J26" s="23"/>
      <c r="K26" s="23"/>
      <c r="L26" s="23"/>
      <c r="M26" s="23"/>
      <c r="N26" s="23"/>
    </row>
    <row r="27" spans="1:14" ht="15">
      <c r="A27" s="23"/>
      <c r="B27" s="280"/>
      <c r="C27" s="280"/>
      <c r="D27" s="280"/>
      <c r="E27" s="280"/>
      <c r="F27" s="280"/>
      <c r="G27" s="280"/>
      <c r="H27" s="23"/>
      <c r="I27" s="23"/>
      <c r="J27" s="23"/>
      <c r="K27" s="23"/>
      <c r="L27" s="23"/>
      <c r="M27" s="23"/>
      <c r="N27" s="23"/>
    </row>
    <row r="28" spans="1:14" ht="15">
      <c r="A28" s="388"/>
      <c r="B28" s="280"/>
      <c r="C28" s="280"/>
      <c r="D28" s="280"/>
      <c r="E28" s="280"/>
      <c r="F28" s="280"/>
      <c r="G28" s="280"/>
      <c r="H28" s="23"/>
      <c r="I28" s="23"/>
      <c r="J28" s="23"/>
      <c r="K28" s="23"/>
      <c r="L28" s="23"/>
      <c r="M28" s="23"/>
      <c r="N28" s="23"/>
    </row>
    <row r="29" spans="1:14" ht="15">
      <c r="A29" s="23"/>
      <c r="B29" s="280"/>
      <c r="C29" s="280"/>
      <c r="D29" s="280"/>
      <c r="E29" s="280"/>
      <c r="F29" s="280"/>
      <c r="G29" s="280"/>
      <c r="H29" s="23"/>
      <c r="I29" s="23"/>
      <c r="J29" s="23"/>
      <c r="K29" s="23"/>
      <c r="L29" s="23"/>
      <c r="M29" s="23"/>
      <c r="N29" s="23"/>
    </row>
    <row r="30" spans="1:14" ht="15">
      <c r="A30" s="23"/>
      <c r="B30" s="280"/>
      <c r="C30" s="280"/>
      <c r="D30" s="280"/>
      <c r="E30" s="280"/>
      <c r="F30" s="280"/>
      <c r="G30" s="280"/>
      <c r="H30" s="23"/>
      <c r="I30" s="23"/>
      <c r="J30" s="23"/>
      <c r="K30" s="23"/>
      <c r="L30" s="23"/>
      <c r="M30" s="23"/>
      <c r="N30" s="23"/>
    </row>
    <row r="31" spans="1:14" ht="15">
      <c r="A31" s="387"/>
      <c r="B31" s="280"/>
      <c r="C31" s="280"/>
      <c r="D31" s="280"/>
      <c r="E31" s="280"/>
      <c r="F31" s="280"/>
      <c r="G31" s="280"/>
      <c r="H31" s="23"/>
      <c r="I31" s="23"/>
      <c r="J31" s="23"/>
      <c r="K31" s="23"/>
      <c r="L31" s="23"/>
      <c r="M31" s="23"/>
      <c r="N31" s="23"/>
    </row>
    <row r="32" spans="1:14" ht="15">
      <c r="A32" s="23"/>
      <c r="B32" s="280"/>
      <c r="C32" s="280"/>
      <c r="D32" s="280"/>
      <c r="E32" s="280"/>
      <c r="F32" s="280"/>
      <c r="G32" s="280"/>
      <c r="H32" s="23"/>
      <c r="I32" s="23"/>
      <c r="J32" s="23"/>
      <c r="K32" s="23"/>
      <c r="L32" s="23"/>
      <c r="M32" s="23"/>
      <c r="N32" s="23"/>
    </row>
    <row r="33" spans="1:14" ht="15">
      <c r="A33" s="23"/>
      <c r="B33" s="280"/>
      <c r="C33" s="280"/>
      <c r="D33" s="280"/>
      <c r="E33" s="280"/>
      <c r="F33" s="280"/>
      <c r="G33" s="280"/>
      <c r="H33" s="23"/>
      <c r="I33" s="23"/>
      <c r="J33" s="23"/>
      <c r="K33" s="23"/>
      <c r="L33" s="23"/>
      <c r="M33" s="23"/>
      <c r="N33" s="23"/>
    </row>
    <row r="34" spans="1:14" ht="15">
      <c r="A34" s="23"/>
      <c r="B34" s="280"/>
      <c r="C34" s="280"/>
      <c r="D34" s="280"/>
      <c r="E34" s="280"/>
      <c r="F34" s="280"/>
      <c r="G34" s="280"/>
      <c r="H34" s="23"/>
      <c r="I34" s="23"/>
      <c r="J34" s="23"/>
      <c r="K34" s="23"/>
      <c r="L34" s="23"/>
      <c r="M34" s="23"/>
      <c r="N34" s="23"/>
    </row>
    <row r="35" spans="1:14" ht="15">
      <c r="A35" s="23"/>
      <c r="B35" s="280"/>
      <c r="C35" s="280"/>
      <c r="D35" s="280"/>
      <c r="E35" s="280"/>
      <c r="F35" s="280"/>
      <c r="G35" s="280"/>
      <c r="H35" s="23"/>
      <c r="I35" s="23"/>
      <c r="J35" s="23"/>
      <c r="K35" s="23"/>
      <c r="L35" s="23"/>
      <c r="M35" s="23"/>
      <c r="N35" s="23"/>
    </row>
    <row r="36" spans="1:14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</sheetData>
  <mergeCells count="5">
    <mergeCell ref="E2:G2"/>
    <mergeCell ref="B1:D1"/>
    <mergeCell ref="H1:J1"/>
    <mergeCell ref="K1:M1"/>
    <mergeCell ref="E1:G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31">
      <selection activeCell="M40" sqref="M40"/>
    </sheetView>
  </sheetViews>
  <sheetFormatPr defaultColWidth="9.140625" defaultRowHeight="12.75"/>
  <cols>
    <col min="1" max="1" width="21.140625" style="103" bestFit="1" customWidth="1"/>
    <col min="2" max="2" width="8.140625" style="103" customWidth="1"/>
    <col min="3" max="3" width="5.140625" style="103" customWidth="1"/>
    <col min="4" max="4" width="5.8515625" style="103" customWidth="1"/>
    <col min="5" max="16384" width="9.140625" style="103" customWidth="1"/>
  </cols>
  <sheetData>
    <row r="1" spans="2:13" ht="15">
      <c r="B1" s="402" t="s">
        <v>93</v>
      </c>
      <c r="C1" s="403"/>
      <c r="D1" s="404"/>
      <c r="E1" s="104" t="s">
        <v>94</v>
      </c>
      <c r="F1" s="105"/>
      <c r="G1" s="105"/>
      <c r="H1" s="402" t="s">
        <v>51</v>
      </c>
      <c r="I1" s="403"/>
      <c r="J1" s="403"/>
      <c r="K1" s="402" t="s">
        <v>4</v>
      </c>
      <c r="L1" s="403"/>
      <c r="M1" s="403"/>
    </row>
    <row r="2" spans="1:14" ht="16.5" thickBot="1">
      <c r="A2" s="103" t="s">
        <v>5</v>
      </c>
      <c r="B2" s="106" t="s">
        <v>95</v>
      </c>
      <c r="C2" s="107"/>
      <c r="D2" s="108"/>
      <c r="E2" s="109" t="s">
        <v>6</v>
      </c>
      <c r="F2" s="110" t="s">
        <v>7</v>
      </c>
      <c r="G2" s="110" t="s">
        <v>8</v>
      </c>
      <c r="H2" s="109" t="s">
        <v>6</v>
      </c>
      <c r="I2" s="110" t="s">
        <v>7</v>
      </c>
      <c r="J2" s="111" t="s">
        <v>8</v>
      </c>
      <c r="K2" s="109" t="s">
        <v>6</v>
      </c>
      <c r="L2" s="110" t="s">
        <v>7</v>
      </c>
      <c r="M2" s="111" t="s">
        <v>8</v>
      </c>
      <c r="N2" s="112" t="s">
        <v>9</v>
      </c>
    </row>
    <row r="3" spans="1:14" ht="15">
      <c r="A3" s="18" t="s">
        <v>80</v>
      </c>
      <c r="B3" s="70"/>
      <c r="C3" s="71"/>
      <c r="D3" s="72"/>
      <c r="E3" s="70">
        <v>0</v>
      </c>
      <c r="F3" s="71">
        <v>0</v>
      </c>
      <c r="G3" s="113">
        <f>E3+F3</f>
        <v>0</v>
      </c>
      <c r="H3" s="76"/>
      <c r="I3" s="77"/>
      <c r="J3" s="114"/>
      <c r="K3" s="76"/>
      <c r="L3" s="77"/>
      <c r="M3" s="114"/>
      <c r="N3" s="115">
        <f aca="true" t="shared" si="0" ref="N3:N37">D3+G3+J3</f>
        <v>0</v>
      </c>
    </row>
    <row r="4" spans="1:14" ht="15">
      <c r="A4" s="18" t="s">
        <v>12</v>
      </c>
      <c r="B4" s="81"/>
      <c r="C4" s="82"/>
      <c r="D4" s="83"/>
      <c r="E4" s="81">
        <v>0</v>
      </c>
      <c r="F4" s="82">
        <v>0</v>
      </c>
      <c r="G4" s="116">
        <f>E4+F4</f>
        <v>0</v>
      </c>
      <c r="H4" s="80">
        <v>8</v>
      </c>
      <c r="I4" s="22">
        <v>5</v>
      </c>
      <c r="J4" s="18">
        <f>SUM(H4:I4)</f>
        <v>13</v>
      </c>
      <c r="K4" s="80">
        <v>10</v>
      </c>
      <c r="L4" s="22">
        <v>6</v>
      </c>
      <c r="M4" s="18">
        <f>SUM(K4:L4)</f>
        <v>16</v>
      </c>
      <c r="N4" s="117">
        <f t="shared" si="0"/>
        <v>13</v>
      </c>
    </row>
    <row r="5" spans="1:14" ht="15">
      <c r="A5" s="18" t="s">
        <v>54</v>
      </c>
      <c r="B5" s="81"/>
      <c r="C5" s="82"/>
      <c r="D5" s="83"/>
      <c r="E5" s="81">
        <v>2</v>
      </c>
      <c r="F5" s="82">
        <v>2</v>
      </c>
      <c r="G5" s="116">
        <f>E5+F5</f>
        <v>4</v>
      </c>
      <c r="H5" s="80">
        <v>7</v>
      </c>
      <c r="I5" s="22">
        <v>4</v>
      </c>
      <c r="J5" s="18">
        <f>SUM(H5:I5)</f>
        <v>11</v>
      </c>
      <c r="K5" s="80">
        <v>16</v>
      </c>
      <c r="L5" s="22">
        <v>10</v>
      </c>
      <c r="M5" s="18">
        <f>SUM(K5:L5)</f>
        <v>26</v>
      </c>
      <c r="N5" s="117">
        <f t="shared" si="0"/>
        <v>15</v>
      </c>
    </row>
    <row r="6" spans="1:14" ht="15">
      <c r="A6" s="18" t="s">
        <v>96</v>
      </c>
      <c r="B6" s="80"/>
      <c r="C6" s="22"/>
      <c r="D6" s="55"/>
      <c r="E6" s="80"/>
      <c r="F6" s="22"/>
      <c r="G6" s="18"/>
      <c r="H6" s="80">
        <v>0</v>
      </c>
      <c r="I6" s="22">
        <v>0</v>
      </c>
      <c r="J6" s="18">
        <f>SUM(H6:I6)</f>
        <v>0</v>
      </c>
      <c r="K6" s="80">
        <v>1</v>
      </c>
      <c r="L6" s="22">
        <v>0</v>
      </c>
      <c r="M6" s="18">
        <f>SUM(K6:L6)</f>
        <v>1</v>
      </c>
      <c r="N6" s="117">
        <f t="shared" si="0"/>
        <v>0</v>
      </c>
    </row>
    <row r="7" spans="1:14" ht="15">
      <c r="A7" s="18" t="s">
        <v>97</v>
      </c>
      <c r="B7" s="81"/>
      <c r="C7" s="82"/>
      <c r="D7" s="83"/>
      <c r="E7" s="81">
        <v>3</v>
      </c>
      <c r="F7" s="82">
        <v>2</v>
      </c>
      <c r="G7" s="116">
        <f>E7+F7</f>
        <v>5</v>
      </c>
      <c r="H7" s="84"/>
      <c r="I7" s="85"/>
      <c r="J7" s="118"/>
      <c r="K7" s="84"/>
      <c r="L7" s="85"/>
      <c r="M7" s="118"/>
      <c r="N7" s="117">
        <f t="shared" si="0"/>
        <v>5</v>
      </c>
    </row>
    <row r="8" spans="1:14" ht="15">
      <c r="A8" s="18" t="s">
        <v>56</v>
      </c>
      <c r="B8" s="81"/>
      <c r="C8" s="82"/>
      <c r="D8" s="83"/>
      <c r="E8" s="119"/>
      <c r="F8" s="120"/>
      <c r="G8" s="121"/>
      <c r="H8" s="80">
        <v>10</v>
      </c>
      <c r="I8" s="22">
        <v>8</v>
      </c>
      <c r="J8" s="18">
        <f>SUM(H8:I8)</f>
        <v>18</v>
      </c>
      <c r="K8" s="87"/>
      <c r="L8" s="88"/>
      <c r="M8" s="122">
        <f>SUM(K8:L8)</f>
        <v>0</v>
      </c>
      <c r="N8" s="117">
        <f t="shared" si="0"/>
        <v>18</v>
      </c>
    </row>
    <row r="9" spans="1:14" ht="15">
      <c r="A9" s="18" t="s">
        <v>57</v>
      </c>
      <c r="B9" s="81"/>
      <c r="C9" s="82"/>
      <c r="D9" s="83"/>
      <c r="E9" s="81">
        <v>7</v>
      </c>
      <c r="F9" s="82">
        <v>3</v>
      </c>
      <c r="G9" s="116">
        <f>E9+F9</f>
        <v>10</v>
      </c>
      <c r="H9" s="80">
        <v>2</v>
      </c>
      <c r="I9" s="22">
        <v>1</v>
      </c>
      <c r="J9" s="18">
        <f>SUM(H9:I9)</f>
        <v>3</v>
      </c>
      <c r="K9" s="288"/>
      <c r="L9" s="289"/>
      <c r="M9" s="290">
        <f>SUM(K9:L9)</f>
        <v>0</v>
      </c>
      <c r="N9" s="117">
        <f t="shared" si="0"/>
        <v>13</v>
      </c>
    </row>
    <row r="10" spans="1:14" ht="15">
      <c r="A10" s="18" t="s">
        <v>81</v>
      </c>
      <c r="B10" s="81"/>
      <c r="C10" s="82"/>
      <c r="D10" s="83"/>
      <c r="E10" s="81">
        <v>2</v>
      </c>
      <c r="F10" s="82">
        <v>4</v>
      </c>
      <c r="G10" s="116">
        <f>E10+F10</f>
        <v>6</v>
      </c>
      <c r="H10" s="87"/>
      <c r="I10" s="88"/>
      <c r="J10" s="122"/>
      <c r="K10" s="87"/>
      <c r="L10" s="88"/>
      <c r="M10" s="122"/>
      <c r="N10" s="117">
        <f t="shared" si="0"/>
        <v>6</v>
      </c>
    </row>
    <row r="11" spans="1:14" ht="15">
      <c r="A11" s="18" t="s">
        <v>58</v>
      </c>
      <c r="B11" s="81"/>
      <c r="C11" s="82"/>
      <c r="D11" s="83"/>
      <c r="E11" s="119"/>
      <c r="F11" s="120"/>
      <c r="G11" s="121"/>
      <c r="H11" s="80">
        <v>3</v>
      </c>
      <c r="I11" s="22">
        <v>5</v>
      </c>
      <c r="J11" s="18">
        <f>SUM(H11:I11)</f>
        <v>8</v>
      </c>
      <c r="K11" s="80">
        <v>1</v>
      </c>
      <c r="L11" s="22">
        <v>5</v>
      </c>
      <c r="M11" s="18">
        <f aca="true" t="shared" si="1" ref="M11:M16">SUM(K11:L11)</f>
        <v>6</v>
      </c>
      <c r="N11" s="117">
        <f t="shared" si="0"/>
        <v>8</v>
      </c>
    </row>
    <row r="12" spans="1:14" ht="15">
      <c r="A12" s="18" t="s">
        <v>82</v>
      </c>
      <c r="B12" s="81"/>
      <c r="C12" s="82"/>
      <c r="D12" s="83"/>
      <c r="E12" s="81">
        <v>7</v>
      </c>
      <c r="F12" s="82">
        <v>6</v>
      </c>
      <c r="G12" s="116">
        <f>E12+F12</f>
        <v>13</v>
      </c>
      <c r="H12" s="80">
        <v>7</v>
      </c>
      <c r="I12" s="22">
        <v>7</v>
      </c>
      <c r="J12" s="18">
        <f>SUM(H12:I12)</f>
        <v>14</v>
      </c>
      <c r="K12" s="84"/>
      <c r="L12" s="85"/>
      <c r="M12" s="118">
        <f t="shared" si="1"/>
        <v>0</v>
      </c>
      <c r="N12" s="117">
        <f t="shared" si="0"/>
        <v>27</v>
      </c>
    </row>
    <row r="13" spans="1:14" ht="15">
      <c r="A13" s="18" t="s">
        <v>18</v>
      </c>
      <c r="B13" s="81"/>
      <c r="C13" s="82"/>
      <c r="D13" s="83"/>
      <c r="E13" s="119"/>
      <c r="F13" s="120"/>
      <c r="G13" s="121"/>
      <c r="H13" s="80">
        <v>3</v>
      </c>
      <c r="I13" s="22">
        <v>2</v>
      </c>
      <c r="J13" s="18">
        <f>SUM(H13:I13)</f>
        <v>5</v>
      </c>
      <c r="K13" s="80">
        <v>5</v>
      </c>
      <c r="L13" s="22">
        <v>0</v>
      </c>
      <c r="M13" s="18">
        <f t="shared" si="1"/>
        <v>5</v>
      </c>
      <c r="N13" s="117">
        <f t="shared" si="0"/>
        <v>5</v>
      </c>
    </row>
    <row r="14" spans="1:14" ht="15">
      <c r="A14" s="18" t="s">
        <v>98</v>
      </c>
      <c r="B14" s="80"/>
      <c r="C14" s="22"/>
      <c r="D14" s="55"/>
      <c r="E14" s="80"/>
      <c r="F14" s="22"/>
      <c r="G14" s="18"/>
      <c r="H14" s="80"/>
      <c r="I14" s="22"/>
      <c r="J14" s="18"/>
      <c r="K14" s="80">
        <v>6</v>
      </c>
      <c r="L14" s="22">
        <v>1</v>
      </c>
      <c r="M14" s="18">
        <f t="shared" si="1"/>
        <v>7</v>
      </c>
      <c r="N14" s="117">
        <f t="shared" si="0"/>
        <v>0</v>
      </c>
    </row>
    <row r="15" spans="1:14" ht="15">
      <c r="A15" s="123" t="s">
        <v>62</v>
      </c>
      <c r="B15" s="81"/>
      <c r="C15" s="82"/>
      <c r="D15" s="83"/>
      <c r="E15" s="81">
        <v>0</v>
      </c>
      <c r="F15" s="82">
        <v>0</v>
      </c>
      <c r="G15" s="116">
        <f>E15+F15</f>
        <v>0</v>
      </c>
      <c r="H15" s="80">
        <v>0</v>
      </c>
      <c r="I15" s="22">
        <v>0</v>
      </c>
      <c r="J15" s="18">
        <f>SUM(H15:I15)</f>
        <v>0</v>
      </c>
      <c r="K15" s="80">
        <v>0</v>
      </c>
      <c r="L15" s="22">
        <v>1</v>
      </c>
      <c r="M15" s="18">
        <f t="shared" si="1"/>
        <v>1</v>
      </c>
      <c r="N15" s="117">
        <f t="shared" si="0"/>
        <v>0</v>
      </c>
    </row>
    <row r="16" spans="1:14" ht="15">
      <c r="A16" s="18" t="s">
        <v>147</v>
      </c>
      <c r="B16" s="119"/>
      <c r="C16" s="120"/>
      <c r="D16" s="291"/>
      <c r="E16" s="119"/>
      <c r="F16" s="120"/>
      <c r="G16" s="121"/>
      <c r="H16" s="84"/>
      <c r="I16" s="85"/>
      <c r="J16" s="118"/>
      <c r="K16" s="80">
        <v>1</v>
      </c>
      <c r="L16" s="22">
        <v>0</v>
      </c>
      <c r="M16" s="18">
        <f t="shared" si="1"/>
        <v>1</v>
      </c>
      <c r="N16" s="117">
        <f>D16+G16+J16</f>
        <v>0</v>
      </c>
    </row>
    <row r="17" spans="1:14" ht="15">
      <c r="A17" s="18" t="s">
        <v>83</v>
      </c>
      <c r="B17" s="81"/>
      <c r="C17" s="82"/>
      <c r="D17" s="83"/>
      <c r="E17" s="81">
        <v>11</v>
      </c>
      <c r="F17" s="82">
        <v>7</v>
      </c>
      <c r="G17" s="116">
        <f>E17+F17</f>
        <v>18</v>
      </c>
      <c r="H17" s="87"/>
      <c r="I17" s="88"/>
      <c r="J17" s="122"/>
      <c r="K17" s="87"/>
      <c r="L17" s="88"/>
      <c r="M17" s="122"/>
      <c r="N17" s="117">
        <f t="shared" si="0"/>
        <v>18</v>
      </c>
    </row>
    <row r="18" spans="1:14" ht="15">
      <c r="A18" s="18" t="s">
        <v>84</v>
      </c>
      <c r="B18" s="81"/>
      <c r="C18" s="82"/>
      <c r="D18" s="83"/>
      <c r="E18" s="81">
        <v>0</v>
      </c>
      <c r="F18" s="82">
        <v>4</v>
      </c>
      <c r="G18" s="116">
        <f>E18+F18</f>
        <v>4</v>
      </c>
      <c r="H18" s="80">
        <v>14</v>
      </c>
      <c r="I18" s="22">
        <v>9</v>
      </c>
      <c r="J18" s="18">
        <f>SUM(H18:I18)</f>
        <v>23</v>
      </c>
      <c r="K18" s="80">
        <v>13</v>
      </c>
      <c r="L18" s="22">
        <v>10</v>
      </c>
      <c r="M18" s="18">
        <f>SUM(K18:L18)</f>
        <v>23</v>
      </c>
      <c r="N18" s="117">
        <f t="shared" si="0"/>
        <v>27</v>
      </c>
    </row>
    <row r="19" spans="1:14" ht="15">
      <c r="A19" s="123" t="s">
        <v>99</v>
      </c>
      <c r="B19" s="81"/>
      <c r="C19" s="82"/>
      <c r="D19" s="83"/>
      <c r="E19" s="81">
        <v>0</v>
      </c>
      <c r="F19" s="82">
        <v>0</v>
      </c>
      <c r="G19" s="116">
        <f>E19+F19</f>
        <v>0</v>
      </c>
      <c r="H19" s="80">
        <v>0</v>
      </c>
      <c r="I19" s="22">
        <v>0</v>
      </c>
      <c r="J19" s="18">
        <f>SUM(H19:I19)</f>
        <v>0</v>
      </c>
      <c r="K19" s="84"/>
      <c r="L19" s="85"/>
      <c r="M19" s="118"/>
      <c r="N19" s="117">
        <f t="shared" si="0"/>
        <v>0</v>
      </c>
    </row>
    <row r="20" spans="1:14" ht="15">
      <c r="A20" s="18" t="s">
        <v>100</v>
      </c>
      <c r="B20" s="81"/>
      <c r="C20" s="82"/>
      <c r="D20" s="83"/>
      <c r="E20" s="81">
        <v>5</v>
      </c>
      <c r="F20" s="82">
        <v>2</v>
      </c>
      <c r="G20" s="116">
        <f>E20+F20</f>
        <v>7</v>
      </c>
      <c r="H20" s="80">
        <v>0</v>
      </c>
      <c r="I20" s="22">
        <v>0</v>
      </c>
      <c r="J20" s="18">
        <f>SUM(H20:I20)</f>
        <v>0</v>
      </c>
      <c r="K20" s="84"/>
      <c r="L20" s="85"/>
      <c r="M20" s="118">
        <f>SUM(K20:L20)</f>
        <v>0</v>
      </c>
      <c r="N20" s="117">
        <f t="shared" si="0"/>
        <v>7</v>
      </c>
    </row>
    <row r="21" spans="1:14" ht="15">
      <c r="A21" s="18" t="s">
        <v>101</v>
      </c>
      <c r="B21" s="81"/>
      <c r="C21" s="82"/>
      <c r="D21" s="83"/>
      <c r="E21" s="119"/>
      <c r="F21" s="120"/>
      <c r="G21" s="121"/>
      <c r="H21" s="80">
        <v>11</v>
      </c>
      <c r="I21" s="22">
        <v>2</v>
      </c>
      <c r="J21" s="18">
        <f>SUM(H21:I21)</f>
        <v>13</v>
      </c>
      <c r="K21" s="80">
        <v>4</v>
      </c>
      <c r="L21" s="22">
        <v>4</v>
      </c>
      <c r="M21" s="18">
        <f>SUM(K21:L21)</f>
        <v>8</v>
      </c>
      <c r="N21" s="117">
        <f t="shared" si="0"/>
        <v>13</v>
      </c>
    </row>
    <row r="22" spans="1:14" ht="15">
      <c r="A22" s="18" t="s">
        <v>66</v>
      </c>
      <c r="B22" s="81"/>
      <c r="C22" s="82"/>
      <c r="D22" s="83"/>
      <c r="E22" s="81">
        <v>0</v>
      </c>
      <c r="F22" s="82">
        <v>0</v>
      </c>
      <c r="G22" s="116">
        <f>E22+F22</f>
        <v>0</v>
      </c>
      <c r="H22" s="87"/>
      <c r="I22" s="88"/>
      <c r="J22" s="122"/>
      <c r="K22" s="87"/>
      <c r="L22" s="88"/>
      <c r="M22" s="122"/>
      <c r="N22" s="117">
        <f t="shared" si="0"/>
        <v>0</v>
      </c>
    </row>
    <row r="23" spans="1:14" ht="15">
      <c r="A23" s="18" t="s">
        <v>29</v>
      </c>
      <c r="B23" s="81"/>
      <c r="C23" s="82"/>
      <c r="D23" s="83"/>
      <c r="E23" s="119"/>
      <c r="F23" s="120"/>
      <c r="G23" s="121"/>
      <c r="H23" s="80">
        <v>0</v>
      </c>
      <c r="I23" s="22">
        <v>0</v>
      </c>
      <c r="J23" s="18">
        <f>SUM(H23:I23)</f>
        <v>0</v>
      </c>
      <c r="K23" s="87"/>
      <c r="L23" s="88"/>
      <c r="M23" s="122"/>
      <c r="N23" s="117">
        <f t="shared" si="0"/>
        <v>0</v>
      </c>
    </row>
    <row r="24" spans="1:14" ht="15">
      <c r="A24" s="18" t="s">
        <v>68</v>
      </c>
      <c r="B24" s="81"/>
      <c r="C24" s="82"/>
      <c r="D24" s="83"/>
      <c r="E24" s="81">
        <v>22</v>
      </c>
      <c r="F24" s="82">
        <v>11</v>
      </c>
      <c r="G24" s="116">
        <f>E24+F24</f>
        <v>33</v>
      </c>
      <c r="H24" s="80">
        <v>25</v>
      </c>
      <c r="I24" s="22">
        <v>31</v>
      </c>
      <c r="J24" s="18">
        <f>SUM(H24:I24)</f>
        <v>56</v>
      </c>
      <c r="K24" s="80">
        <v>17</v>
      </c>
      <c r="L24" s="22">
        <v>17</v>
      </c>
      <c r="M24" s="18">
        <f>SUM(K24:L24)</f>
        <v>34</v>
      </c>
      <c r="N24" s="117">
        <f t="shared" si="0"/>
        <v>89</v>
      </c>
    </row>
    <row r="25" spans="1:14" ht="15">
      <c r="A25" s="18" t="s">
        <v>87</v>
      </c>
      <c r="B25" s="80"/>
      <c r="C25" s="22"/>
      <c r="D25" s="55"/>
      <c r="E25" s="80"/>
      <c r="F25" s="22"/>
      <c r="G25" s="18"/>
      <c r="H25" s="80">
        <v>0</v>
      </c>
      <c r="I25" s="22">
        <v>2</v>
      </c>
      <c r="J25" s="18">
        <f>SUM(H25:I25)</f>
        <v>2</v>
      </c>
      <c r="K25" s="80">
        <v>2</v>
      </c>
      <c r="L25" s="22">
        <v>6</v>
      </c>
      <c r="M25" s="18">
        <f>SUM(K25:L25)</f>
        <v>8</v>
      </c>
      <c r="N25" s="117">
        <f t="shared" si="0"/>
        <v>2</v>
      </c>
    </row>
    <row r="26" spans="1:14" ht="15">
      <c r="A26" s="18" t="s">
        <v>88</v>
      </c>
      <c r="B26" s="81"/>
      <c r="C26" s="82"/>
      <c r="D26" s="83"/>
      <c r="E26" s="124"/>
      <c r="F26" s="125"/>
      <c r="G26" s="126"/>
      <c r="H26" s="80">
        <v>8</v>
      </c>
      <c r="I26" s="22">
        <v>3</v>
      </c>
      <c r="J26" s="18">
        <f>SUM(H26:I26)</f>
        <v>11</v>
      </c>
      <c r="K26" s="80">
        <v>3</v>
      </c>
      <c r="L26" s="22">
        <v>2</v>
      </c>
      <c r="M26" s="18">
        <f>SUM(K26:L26)</f>
        <v>5</v>
      </c>
      <c r="N26" s="117">
        <f t="shared" si="0"/>
        <v>11</v>
      </c>
    </row>
    <row r="27" spans="1:14" ht="15">
      <c r="A27" s="18" t="s">
        <v>102</v>
      </c>
      <c r="B27" s="81"/>
      <c r="C27" s="82"/>
      <c r="D27" s="83"/>
      <c r="E27" s="81">
        <v>3</v>
      </c>
      <c r="F27" s="82">
        <v>5</v>
      </c>
      <c r="G27" s="116">
        <f>E27+F27</f>
        <v>8</v>
      </c>
      <c r="H27" s="84"/>
      <c r="I27" s="85"/>
      <c r="J27" s="118"/>
      <c r="K27" s="84"/>
      <c r="L27" s="85"/>
      <c r="M27" s="118"/>
      <c r="N27" s="117">
        <f t="shared" si="0"/>
        <v>8</v>
      </c>
    </row>
    <row r="28" spans="1:14" ht="15">
      <c r="A28" s="18" t="s">
        <v>31</v>
      </c>
      <c r="B28" s="81"/>
      <c r="C28" s="82"/>
      <c r="D28" s="83"/>
      <c r="E28" s="81">
        <v>4</v>
      </c>
      <c r="F28" s="82">
        <v>6</v>
      </c>
      <c r="G28" s="116">
        <f>E28+F28</f>
        <v>10</v>
      </c>
      <c r="H28" s="80">
        <v>30</v>
      </c>
      <c r="I28" s="22">
        <v>18</v>
      </c>
      <c r="J28" s="18">
        <f>SUM(H28:I28)</f>
        <v>48</v>
      </c>
      <c r="K28" s="80">
        <v>14</v>
      </c>
      <c r="L28" s="22">
        <v>14</v>
      </c>
      <c r="M28" s="18">
        <f>SUM(K28:L28)</f>
        <v>28</v>
      </c>
      <c r="N28" s="117">
        <f t="shared" si="0"/>
        <v>58</v>
      </c>
    </row>
    <row r="29" spans="1:14" ht="15">
      <c r="A29" s="18" t="s">
        <v>89</v>
      </c>
      <c r="B29" s="81"/>
      <c r="C29" s="82"/>
      <c r="D29" s="83"/>
      <c r="E29" s="81">
        <v>3</v>
      </c>
      <c r="F29" s="82">
        <v>5</v>
      </c>
      <c r="G29" s="116">
        <f>E29+F29</f>
        <v>8</v>
      </c>
      <c r="H29" s="80">
        <v>2</v>
      </c>
      <c r="I29" s="22">
        <v>3</v>
      </c>
      <c r="J29" s="18">
        <f>SUM(H29:I29)</f>
        <v>5</v>
      </c>
      <c r="K29" s="80">
        <v>1</v>
      </c>
      <c r="L29" s="22">
        <v>4</v>
      </c>
      <c r="M29" s="18">
        <f>SUM(K29:L29)</f>
        <v>5</v>
      </c>
      <c r="N29" s="117">
        <f t="shared" si="0"/>
        <v>13</v>
      </c>
    </row>
    <row r="30" spans="1:14" ht="15">
      <c r="A30" s="18" t="s">
        <v>32</v>
      </c>
      <c r="B30" s="119"/>
      <c r="C30" s="120"/>
      <c r="D30" s="291"/>
      <c r="E30" s="119"/>
      <c r="F30" s="120"/>
      <c r="G30" s="121"/>
      <c r="H30" s="80"/>
      <c r="I30" s="22"/>
      <c r="J30" s="18"/>
      <c r="K30" s="80">
        <v>3</v>
      </c>
      <c r="L30" s="22">
        <v>0</v>
      </c>
      <c r="M30" s="18">
        <f>SUM(K30:L30)</f>
        <v>3</v>
      </c>
      <c r="N30" s="117"/>
    </row>
    <row r="31" spans="1:14" ht="15">
      <c r="A31" s="123" t="s">
        <v>90</v>
      </c>
      <c r="B31" s="81"/>
      <c r="C31" s="82"/>
      <c r="D31" s="83"/>
      <c r="E31" s="119"/>
      <c r="F31" s="120"/>
      <c r="G31" s="121"/>
      <c r="H31" s="80">
        <v>0</v>
      </c>
      <c r="I31" s="22">
        <v>0</v>
      </c>
      <c r="J31" s="18">
        <f>SUM(H31:I31)</f>
        <v>0</v>
      </c>
      <c r="K31" s="80">
        <v>0</v>
      </c>
      <c r="L31" s="22">
        <v>0</v>
      </c>
      <c r="M31" s="18">
        <f>SUM(K31:L31)</f>
        <v>0</v>
      </c>
      <c r="N31" s="117">
        <f t="shared" si="0"/>
        <v>0</v>
      </c>
    </row>
    <row r="32" spans="1:14" ht="15">
      <c r="A32" s="127" t="s">
        <v>91</v>
      </c>
      <c r="B32" s="128"/>
      <c r="C32" s="94"/>
      <c r="D32" s="95"/>
      <c r="E32" s="128">
        <v>0</v>
      </c>
      <c r="F32" s="94">
        <v>1</v>
      </c>
      <c r="G32" s="129">
        <f>E32+F32</f>
        <v>1</v>
      </c>
      <c r="H32" s="97"/>
      <c r="I32" s="97"/>
      <c r="J32" s="97"/>
      <c r="K32" s="97"/>
      <c r="L32" s="97"/>
      <c r="M32" s="97"/>
      <c r="N32" s="130">
        <f t="shared" si="0"/>
        <v>1</v>
      </c>
    </row>
    <row r="33" spans="1:14" ht="15">
      <c r="A33" s="22" t="s">
        <v>45</v>
      </c>
      <c r="B33" s="82"/>
      <c r="C33" s="82"/>
      <c r="D33" s="82"/>
      <c r="E33" s="82">
        <v>0</v>
      </c>
      <c r="F33" s="82">
        <v>0</v>
      </c>
      <c r="G33" s="82">
        <f>E33+F33</f>
        <v>0</v>
      </c>
      <c r="H33" s="22">
        <v>5</v>
      </c>
      <c r="I33" s="22">
        <v>2</v>
      </c>
      <c r="J33" s="22">
        <f>SUM(H33:I33)</f>
        <v>7</v>
      </c>
      <c r="K33" s="22">
        <v>3</v>
      </c>
      <c r="L33" s="22">
        <v>0</v>
      </c>
      <c r="M33" s="22">
        <f>SUM(K33:L33)</f>
        <v>3</v>
      </c>
      <c r="N33" s="22">
        <f t="shared" si="0"/>
        <v>7</v>
      </c>
    </row>
    <row r="34" spans="1:14" ht="15">
      <c r="A34" s="22" t="s">
        <v>74</v>
      </c>
      <c r="B34" s="82"/>
      <c r="C34" s="82"/>
      <c r="D34" s="82"/>
      <c r="E34" s="82">
        <v>8</v>
      </c>
      <c r="F34" s="82">
        <v>2</v>
      </c>
      <c r="G34" s="82">
        <f>E34+F34</f>
        <v>10</v>
      </c>
      <c r="H34" s="22">
        <v>0</v>
      </c>
      <c r="I34" s="22">
        <v>1</v>
      </c>
      <c r="J34" s="22">
        <f>SUM(H34:I34)</f>
        <v>1</v>
      </c>
      <c r="K34" s="88"/>
      <c r="L34" s="88"/>
      <c r="M34" s="22">
        <f>SUM(K34:L34)</f>
        <v>0</v>
      </c>
      <c r="N34" s="22">
        <f t="shared" si="0"/>
        <v>11</v>
      </c>
    </row>
    <row r="35" spans="1:14" ht="15">
      <c r="A35" s="22" t="s">
        <v>149</v>
      </c>
      <c r="B35" s="120"/>
      <c r="C35" s="120"/>
      <c r="D35" s="120"/>
      <c r="E35" s="120"/>
      <c r="F35" s="120"/>
      <c r="G35" s="120"/>
      <c r="H35" s="85"/>
      <c r="I35" s="85"/>
      <c r="J35" s="85"/>
      <c r="K35" s="22">
        <v>8</v>
      </c>
      <c r="L35" s="22">
        <v>1</v>
      </c>
      <c r="M35" s="22">
        <f>SUM(K35:L35)</f>
        <v>9</v>
      </c>
      <c r="N35" s="22"/>
    </row>
    <row r="36" spans="1:14" ht="15">
      <c r="A36" s="22" t="s">
        <v>76</v>
      </c>
      <c r="B36" s="82"/>
      <c r="C36" s="82"/>
      <c r="D36" s="82"/>
      <c r="E36" s="82">
        <v>0</v>
      </c>
      <c r="F36" s="82">
        <v>4</v>
      </c>
      <c r="G36" s="82">
        <f>E36+F36</f>
        <v>4</v>
      </c>
      <c r="H36" s="88"/>
      <c r="I36" s="88"/>
      <c r="J36" s="88"/>
      <c r="K36" s="88"/>
      <c r="L36" s="88"/>
      <c r="M36" s="22">
        <f>SUM(K36:L36)</f>
        <v>0</v>
      </c>
      <c r="N36" s="22">
        <f t="shared" si="0"/>
        <v>4</v>
      </c>
    </row>
    <row r="37" spans="1:14" ht="15">
      <c r="A37" s="22"/>
      <c r="B37" s="22"/>
      <c r="C37" s="22"/>
      <c r="D37" s="22"/>
      <c r="E37" s="22"/>
      <c r="F37" s="22"/>
      <c r="G37" s="22"/>
      <c r="H37" s="22">
        <v>0</v>
      </c>
      <c r="I37" s="22">
        <v>0</v>
      </c>
      <c r="J37" s="22">
        <f>SUM(H37:I37)</f>
        <v>0</v>
      </c>
      <c r="K37" s="22"/>
      <c r="L37" s="22"/>
      <c r="M37" s="22">
        <f>SUM(K37:L37)</f>
        <v>0</v>
      </c>
      <c r="N37" s="22">
        <f t="shared" si="0"/>
        <v>0</v>
      </c>
    </row>
  </sheetData>
  <mergeCells count="3">
    <mergeCell ref="B1:D1"/>
    <mergeCell ref="H1:J1"/>
    <mergeCell ref="K1:M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I7" sqref="I7"/>
    </sheetView>
  </sheetViews>
  <sheetFormatPr defaultColWidth="9.140625" defaultRowHeight="12.75"/>
  <cols>
    <col min="1" max="1" width="20.7109375" style="23" bestFit="1" customWidth="1"/>
    <col min="2" max="2" width="7.140625" style="23" customWidth="1"/>
    <col min="3" max="3" width="10.421875" style="23" customWidth="1"/>
    <col min="4" max="4" width="9.421875" style="23" customWidth="1"/>
    <col min="5" max="16384" width="9.140625" style="23" customWidth="1"/>
  </cols>
  <sheetData>
    <row r="1" spans="1:14" ht="15">
      <c r="A1" s="18" t="s">
        <v>77</v>
      </c>
      <c r="B1" s="462" t="s">
        <v>49</v>
      </c>
      <c r="C1" s="463"/>
      <c r="D1" s="464"/>
      <c r="E1" s="462" t="s">
        <v>78</v>
      </c>
      <c r="F1" s="463"/>
      <c r="G1" s="464"/>
      <c r="H1" s="462" t="s">
        <v>51</v>
      </c>
      <c r="I1" s="463"/>
      <c r="J1" s="464"/>
      <c r="K1" s="462" t="s">
        <v>79</v>
      </c>
      <c r="L1" s="463"/>
      <c r="M1" s="464"/>
      <c r="N1" s="62"/>
    </row>
    <row r="2" spans="1:14" ht="15.75" thickBot="1">
      <c r="A2" s="18" t="s">
        <v>5</v>
      </c>
      <c r="B2" s="63" t="s">
        <v>6</v>
      </c>
      <c r="C2" s="64" t="s">
        <v>7</v>
      </c>
      <c r="D2" s="65" t="s">
        <v>8</v>
      </c>
      <c r="E2" s="63" t="s">
        <v>6</v>
      </c>
      <c r="F2" s="64" t="s">
        <v>7</v>
      </c>
      <c r="G2" s="65" t="s">
        <v>8</v>
      </c>
      <c r="H2" s="66" t="s">
        <v>6</v>
      </c>
      <c r="I2" s="67" t="s">
        <v>7</v>
      </c>
      <c r="J2" s="68" t="s">
        <v>8</v>
      </c>
      <c r="K2" s="66" t="s">
        <v>6</v>
      </c>
      <c r="L2" s="67" t="s">
        <v>7</v>
      </c>
      <c r="M2" s="68" t="s">
        <v>8</v>
      </c>
      <c r="N2" s="69" t="s">
        <v>9</v>
      </c>
    </row>
    <row r="3" spans="1:14" ht="15">
      <c r="A3" s="18" t="s">
        <v>80</v>
      </c>
      <c r="B3" s="70">
        <v>0</v>
      </c>
      <c r="C3" s="71">
        <v>3</v>
      </c>
      <c r="D3" s="72">
        <f>B3+C3</f>
        <v>3</v>
      </c>
      <c r="E3" s="73"/>
      <c r="F3" s="74"/>
      <c r="G3" s="75"/>
      <c r="H3" s="76"/>
      <c r="I3" s="77"/>
      <c r="J3" s="78"/>
      <c r="K3" s="76"/>
      <c r="L3" s="77"/>
      <c r="M3" s="78"/>
      <c r="N3" s="79">
        <f aca="true" t="shared" si="0" ref="N3:N39">D3+G3+J3</f>
        <v>3</v>
      </c>
    </row>
    <row r="4" spans="1:14" ht="15">
      <c r="A4" s="18" t="s">
        <v>12</v>
      </c>
      <c r="B4" s="80"/>
      <c r="C4" s="22"/>
      <c r="D4" s="55"/>
      <c r="E4" s="81">
        <v>2</v>
      </c>
      <c r="F4" s="82">
        <v>3</v>
      </c>
      <c r="G4" s="83">
        <f>SUM(E4:F4)</f>
        <v>5</v>
      </c>
      <c r="H4" s="80">
        <v>9</v>
      </c>
      <c r="I4" s="22">
        <v>10</v>
      </c>
      <c r="J4" s="75">
        <f>SUM(H4:I4)</f>
        <v>19</v>
      </c>
      <c r="K4" s="80"/>
      <c r="L4" s="22"/>
      <c r="M4" s="75">
        <f>SUM(K4:L4)</f>
        <v>0</v>
      </c>
      <c r="N4" s="62">
        <f t="shared" si="0"/>
        <v>24</v>
      </c>
    </row>
    <row r="5" spans="1:14" ht="15">
      <c r="A5" s="18" t="s">
        <v>54</v>
      </c>
      <c r="B5" s="81">
        <v>1</v>
      </c>
      <c r="C5" s="82">
        <v>3</v>
      </c>
      <c r="D5" s="83">
        <f>B5+C5</f>
        <v>4</v>
      </c>
      <c r="E5" s="81">
        <v>0</v>
      </c>
      <c r="F5" s="82">
        <v>2</v>
      </c>
      <c r="G5" s="83">
        <f>SUM(E5:F5)</f>
        <v>2</v>
      </c>
      <c r="H5" s="84"/>
      <c r="I5" s="85"/>
      <c r="J5" s="86"/>
      <c r="K5" s="84"/>
      <c r="L5" s="85"/>
      <c r="M5" s="86"/>
      <c r="N5" s="62">
        <f t="shared" si="0"/>
        <v>6</v>
      </c>
    </row>
    <row r="6" spans="1:14" ht="15">
      <c r="A6" s="18" t="s">
        <v>55</v>
      </c>
      <c r="B6" s="87"/>
      <c r="C6" s="88"/>
      <c r="D6" s="89"/>
      <c r="E6" s="87"/>
      <c r="F6" s="88"/>
      <c r="G6" s="89"/>
      <c r="H6" s="80">
        <v>0</v>
      </c>
      <c r="I6" s="22">
        <v>0</v>
      </c>
      <c r="J6" s="75">
        <f>SUM(H6:I6)</f>
        <v>0</v>
      </c>
      <c r="K6" s="80"/>
      <c r="L6" s="22"/>
      <c r="M6" s="75">
        <f>SUM(K6:L6)</f>
        <v>0</v>
      </c>
      <c r="N6" s="62">
        <f t="shared" si="0"/>
        <v>0</v>
      </c>
    </row>
    <row r="7" spans="1:14" ht="15">
      <c r="A7" s="18" t="s">
        <v>56</v>
      </c>
      <c r="B7" s="81"/>
      <c r="C7" s="82"/>
      <c r="D7" s="83"/>
      <c r="E7" s="81"/>
      <c r="F7" s="82"/>
      <c r="G7" s="83"/>
      <c r="H7" s="80">
        <v>22</v>
      </c>
      <c r="I7" s="22">
        <v>9</v>
      </c>
      <c r="J7" s="75">
        <f>SUM(H7:I7)</f>
        <v>31</v>
      </c>
      <c r="K7" s="80"/>
      <c r="L7" s="22"/>
      <c r="M7" s="75">
        <f>SUM(K7:L7)</f>
        <v>0</v>
      </c>
      <c r="N7" s="62">
        <f t="shared" si="0"/>
        <v>31</v>
      </c>
    </row>
    <row r="8" spans="1:14" ht="15">
      <c r="A8" s="18" t="s">
        <v>57</v>
      </c>
      <c r="B8" s="81">
        <v>1</v>
      </c>
      <c r="C8" s="82">
        <v>3</v>
      </c>
      <c r="D8" s="83">
        <f>B8+C8</f>
        <v>4</v>
      </c>
      <c r="E8" s="81">
        <v>8</v>
      </c>
      <c r="F8" s="82">
        <v>2</v>
      </c>
      <c r="G8" s="83">
        <f>SUM(E8:F8)</f>
        <v>10</v>
      </c>
      <c r="H8" s="80">
        <v>4</v>
      </c>
      <c r="I8" s="22">
        <v>0</v>
      </c>
      <c r="J8" s="75">
        <f>SUM(H8:I8)</f>
        <v>4</v>
      </c>
      <c r="K8" s="80"/>
      <c r="L8" s="22"/>
      <c r="M8" s="75">
        <f>SUM(K8:L8)</f>
        <v>0</v>
      </c>
      <c r="N8" s="62">
        <f t="shared" si="0"/>
        <v>18</v>
      </c>
    </row>
    <row r="9" spans="1:14" ht="15">
      <c r="A9" s="18" t="s">
        <v>81</v>
      </c>
      <c r="B9" s="81">
        <v>6</v>
      </c>
      <c r="C9" s="82">
        <v>0</v>
      </c>
      <c r="D9" s="83">
        <f>B9+C9</f>
        <v>6</v>
      </c>
      <c r="E9" s="80"/>
      <c r="F9" s="22"/>
      <c r="G9" s="55"/>
      <c r="H9" s="87"/>
      <c r="I9" s="88"/>
      <c r="J9" s="78"/>
      <c r="K9" s="87"/>
      <c r="L9" s="88"/>
      <c r="M9" s="78"/>
      <c r="N9" s="62">
        <f t="shared" si="0"/>
        <v>6</v>
      </c>
    </row>
    <row r="10" spans="1:14" ht="15">
      <c r="A10" s="18" t="s">
        <v>58</v>
      </c>
      <c r="B10" s="80"/>
      <c r="C10" s="22"/>
      <c r="D10" s="55"/>
      <c r="E10" s="81">
        <v>1</v>
      </c>
      <c r="F10" s="82">
        <v>4</v>
      </c>
      <c r="G10" s="83">
        <f>SUM(E10:F10)</f>
        <v>5</v>
      </c>
      <c r="H10" s="80">
        <v>4</v>
      </c>
      <c r="I10" s="22">
        <v>2</v>
      </c>
      <c r="J10" s="75">
        <f>SUM(H10:I10)</f>
        <v>6</v>
      </c>
      <c r="K10" s="80"/>
      <c r="L10" s="22"/>
      <c r="M10" s="75">
        <f>SUM(K10:L10)</f>
        <v>0</v>
      </c>
      <c r="N10" s="62">
        <f t="shared" si="0"/>
        <v>11</v>
      </c>
    </row>
    <row r="11" spans="1:14" ht="15">
      <c r="A11" s="18" t="s">
        <v>59</v>
      </c>
      <c r="B11" s="80"/>
      <c r="C11" s="22"/>
      <c r="D11" s="55"/>
      <c r="E11" s="81">
        <v>0</v>
      </c>
      <c r="F11" s="82">
        <v>0</v>
      </c>
      <c r="G11" s="83">
        <f>SUM(E11:F11)</f>
        <v>0</v>
      </c>
      <c r="H11" s="87"/>
      <c r="I11" s="88"/>
      <c r="J11" s="78"/>
      <c r="K11" s="87"/>
      <c r="L11" s="88"/>
      <c r="M11" s="78"/>
      <c r="N11" s="62">
        <f t="shared" si="0"/>
        <v>0</v>
      </c>
    </row>
    <row r="12" spans="1:14" ht="15">
      <c r="A12" s="18" t="s">
        <v>82</v>
      </c>
      <c r="B12" s="81">
        <v>12</v>
      </c>
      <c r="C12" s="82">
        <v>6</v>
      </c>
      <c r="D12" s="83">
        <f>B12+C12</f>
        <v>18</v>
      </c>
      <c r="E12" s="81">
        <v>5</v>
      </c>
      <c r="F12" s="82">
        <v>1</v>
      </c>
      <c r="G12" s="83">
        <f>SUM(E12:F12)</f>
        <v>6</v>
      </c>
      <c r="H12" s="84"/>
      <c r="I12" s="85"/>
      <c r="J12" s="86"/>
      <c r="K12" s="84"/>
      <c r="L12" s="85"/>
      <c r="M12" s="86"/>
      <c r="N12" s="62">
        <f t="shared" si="0"/>
        <v>24</v>
      </c>
    </row>
    <row r="13" spans="1:14" ht="15">
      <c r="A13" s="18" t="s">
        <v>18</v>
      </c>
      <c r="B13" s="80"/>
      <c r="C13" s="22"/>
      <c r="D13" s="55"/>
      <c r="E13" s="81">
        <v>3</v>
      </c>
      <c r="F13" s="82">
        <v>2</v>
      </c>
      <c r="G13" s="83">
        <f>SUM(E13:F13)</f>
        <v>5</v>
      </c>
      <c r="H13" s="80">
        <v>15</v>
      </c>
      <c r="I13" s="22">
        <v>7</v>
      </c>
      <c r="J13" s="75">
        <f>SUM(H13:I13)</f>
        <v>22</v>
      </c>
      <c r="K13" s="80"/>
      <c r="L13" s="22"/>
      <c r="M13" s="75">
        <f>SUM(K13:L13)</f>
        <v>0</v>
      </c>
      <c r="N13" s="62">
        <f t="shared" si="0"/>
        <v>27</v>
      </c>
    </row>
    <row r="14" spans="1:14" ht="15">
      <c r="A14" s="18" t="s">
        <v>21</v>
      </c>
      <c r="B14" s="87"/>
      <c r="C14" s="88"/>
      <c r="D14" s="89"/>
      <c r="E14" s="87"/>
      <c r="F14" s="88"/>
      <c r="G14" s="89"/>
      <c r="H14" s="80">
        <v>1</v>
      </c>
      <c r="I14" s="22">
        <v>0</v>
      </c>
      <c r="J14" s="75">
        <f>SUM(H14:I14)</f>
        <v>1</v>
      </c>
      <c r="K14" s="80"/>
      <c r="L14" s="22"/>
      <c r="M14" s="75">
        <f>SUM(K14:L14)</f>
        <v>0</v>
      </c>
      <c r="N14" s="62">
        <f t="shared" si="0"/>
        <v>1</v>
      </c>
    </row>
    <row r="15" spans="1:14" ht="15">
      <c r="A15" s="18" t="s">
        <v>62</v>
      </c>
      <c r="B15" s="81">
        <v>0</v>
      </c>
      <c r="C15" s="82">
        <v>2</v>
      </c>
      <c r="D15" s="83">
        <f>B15+C15</f>
        <v>2</v>
      </c>
      <c r="E15" s="81">
        <v>0</v>
      </c>
      <c r="F15" s="82">
        <v>0</v>
      </c>
      <c r="G15" s="83">
        <f>SUM(E15:F15)</f>
        <v>0</v>
      </c>
      <c r="H15" s="80">
        <v>0</v>
      </c>
      <c r="I15" s="22">
        <v>1</v>
      </c>
      <c r="J15" s="75">
        <f>SUM(H15:I15)</f>
        <v>1</v>
      </c>
      <c r="K15" s="80"/>
      <c r="L15" s="22"/>
      <c r="M15" s="75">
        <f>SUM(K15:L15)</f>
        <v>0</v>
      </c>
      <c r="N15" s="62">
        <f t="shared" si="0"/>
        <v>3</v>
      </c>
    </row>
    <row r="16" spans="1:14" ht="15">
      <c r="A16" s="18" t="s">
        <v>83</v>
      </c>
      <c r="B16" s="81">
        <v>5</v>
      </c>
      <c r="C16" s="82">
        <v>3</v>
      </c>
      <c r="D16" s="83">
        <f>B16+C16</f>
        <v>8</v>
      </c>
      <c r="E16" s="80"/>
      <c r="F16" s="22"/>
      <c r="G16" s="55"/>
      <c r="H16" s="87"/>
      <c r="I16" s="88"/>
      <c r="J16" s="78"/>
      <c r="K16" s="87"/>
      <c r="L16" s="88"/>
      <c r="M16" s="78"/>
      <c r="N16" s="62">
        <f t="shared" si="0"/>
        <v>8</v>
      </c>
    </row>
    <row r="17" spans="1:14" ht="15">
      <c r="A17" s="18" t="s">
        <v>84</v>
      </c>
      <c r="B17" s="80"/>
      <c r="C17" s="22"/>
      <c r="D17" s="55"/>
      <c r="E17" s="81">
        <v>5</v>
      </c>
      <c r="F17" s="82">
        <v>5</v>
      </c>
      <c r="G17" s="83">
        <f>SUM(E17:F17)</f>
        <v>10</v>
      </c>
      <c r="H17" s="84"/>
      <c r="I17" s="85"/>
      <c r="J17" s="86"/>
      <c r="K17" s="84"/>
      <c r="L17" s="85"/>
      <c r="M17" s="86"/>
      <c r="N17" s="62">
        <f t="shared" si="0"/>
        <v>10</v>
      </c>
    </row>
    <row r="18" spans="1:14" ht="15">
      <c r="A18" s="18" t="s">
        <v>85</v>
      </c>
      <c r="B18" s="87"/>
      <c r="C18" s="88"/>
      <c r="D18" s="89"/>
      <c r="E18" s="87"/>
      <c r="F18" s="88"/>
      <c r="G18" s="89"/>
      <c r="H18" s="80">
        <v>3</v>
      </c>
      <c r="I18" s="22">
        <v>2</v>
      </c>
      <c r="J18" s="75">
        <f>SUM(H18:I18)</f>
        <v>5</v>
      </c>
      <c r="K18" s="80"/>
      <c r="L18" s="22"/>
      <c r="M18" s="75">
        <f>SUM(K18:L18)</f>
        <v>0</v>
      </c>
      <c r="N18" s="62">
        <f t="shared" si="0"/>
        <v>5</v>
      </c>
    </row>
    <row r="19" spans="1:14" ht="15">
      <c r="A19" s="18" t="s">
        <v>65</v>
      </c>
      <c r="B19" s="81">
        <v>1</v>
      </c>
      <c r="C19" s="82">
        <v>3</v>
      </c>
      <c r="D19" s="83">
        <f aca="true" t="shared" si="1" ref="D19:D24">B19+C19</f>
        <v>4</v>
      </c>
      <c r="E19" s="80"/>
      <c r="F19" s="22"/>
      <c r="G19" s="55"/>
      <c r="H19" s="87"/>
      <c r="I19" s="88"/>
      <c r="J19" s="78"/>
      <c r="K19" s="87"/>
      <c r="L19" s="88"/>
      <c r="M19" s="78"/>
      <c r="N19" s="62">
        <f t="shared" si="0"/>
        <v>4</v>
      </c>
    </row>
    <row r="20" spans="1:14" ht="15">
      <c r="A20" s="18" t="s">
        <v>86</v>
      </c>
      <c r="B20" s="81">
        <v>0</v>
      </c>
      <c r="C20" s="82">
        <v>0</v>
      </c>
      <c r="D20" s="83">
        <f t="shared" si="1"/>
        <v>0</v>
      </c>
      <c r="E20" s="80"/>
      <c r="F20" s="22"/>
      <c r="G20" s="55"/>
      <c r="H20" s="87"/>
      <c r="I20" s="88"/>
      <c r="J20" s="78"/>
      <c r="K20" s="87"/>
      <c r="L20" s="88"/>
      <c r="M20" s="78"/>
      <c r="N20" s="62">
        <f t="shared" si="0"/>
        <v>0</v>
      </c>
    </row>
    <row r="21" spans="1:14" ht="15">
      <c r="A21" s="18" t="s">
        <v>66</v>
      </c>
      <c r="B21" s="81">
        <v>1</v>
      </c>
      <c r="C21" s="82">
        <v>0</v>
      </c>
      <c r="D21" s="83">
        <f t="shared" si="1"/>
        <v>1</v>
      </c>
      <c r="E21" s="81">
        <v>3</v>
      </c>
      <c r="F21" s="82">
        <v>3</v>
      </c>
      <c r="G21" s="83">
        <f>SUM(E21:F21)</f>
        <v>6</v>
      </c>
      <c r="H21" s="87"/>
      <c r="I21" s="88"/>
      <c r="J21" s="78"/>
      <c r="K21" s="87"/>
      <c r="L21" s="88"/>
      <c r="M21" s="78"/>
      <c r="N21" s="62">
        <f t="shared" si="0"/>
        <v>7</v>
      </c>
    </row>
    <row r="22" spans="1:14" ht="15">
      <c r="A22" s="18" t="s">
        <v>29</v>
      </c>
      <c r="B22" s="81">
        <v>0</v>
      </c>
      <c r="C22" s="82">
        <v>0</v>
      </c>
      <c r="D22" s="83">
        <f t="shared" si="1"/>
        <v>0</v>
      </c>
      <c r="E22" s="81">
        <v>0</v>
      </c>
      <c r="F22" s="82">
        <v>1</v>
      </c>
      <c r="G22" s="83">
        <f>SUM(E22:F22)</f>
        <v>1</v>
      </c>
      <c r="H22" s="80">
        <v>1</v>
      </c>
      <c r="I22" s="22">
        <v>1</v>
      </c>
      <c r="J22" s="75">
        <f>SUM(H22:I22)</f>
        <v>2</v>
      </c>
      <c r="K22" s="80"/>
      <c r="L22" s="22"/>
      <c r="M22" s="75">
        <f>SUM(K22:L22)</f>
        <v>0</v>
      </c>
      <c r="N22" s="62">
        <f t="shared" si="0"/>
        <v>3</v>
      </c>
    </row>
    <row r="23" spans="1:14" ht="15" customHeight="1">
      <c r="A23" s="18" t="s">
        <v>67</v>
      </c>
      <c r="B23" s="81">
        <v>0</v>
      </c>
      <c r="C23" s="82">
        <v>1</v>
      </c>
      <c r="D23" s="83">
        <f t="shared" si="1"/>
        <v>1</v>
      </c>
      <c r="E23" s="80"/>
      <c r="F23" s="22"/>
      <c r="G23" s="55"/>
      <c r="H23" s="87"/>
      <c r="I23" s="88"/>
      <c r="J23" s="78"/>
      <c r="K23" s="87"/>
      <c r="L23" s="88"/>
      <c r="M23" s="78"/>
      <c r="N23" s="62">
        <f t="shared" si="0"/>
        <v>1</v>
      </c>
    </row>
    <row r="24" spans="1:14" ht="15">
      <c r="A24" s="18" t="s">
        <v>68</v>
      </c>
      <c r="B24" s="81">
        <v>13</v>
      </c>
      <c r="C24" s="82">
        <v>5</v>
      </c>
      <c r="D24" s="83">
        <f t="shared" si="1"/>
        <v>18</v>
      </c>
      <c r="E24" s="81">
        <v>18</v>
      </c>
      <c r="F24" s="82">
        <v>12</v>
      </c>
      <c r="G24" s="83">
        <f>SUM(E24:F24)</f>
        <v>30</v>
      </c>
      <c r="H24" s="80">
        <v>34</v>
      </c>
      <c r="I24" s="22">
        <v>24</v>
      </c>
      <c r="J24" s="75">
        <f>SUM(H24:I24)</f>
        <v>58</v>
      </c>
      <c r="K24" s="80"/>
      <c r="L24" s="22"/>
      <c r="M24" s="75">
        <f>SUM(K24:L24)</f>
        <v>0</v>
      </c>
      <c r="N24" s="62">
        <f t="shared" si="0"/>
        <v>106</v>
      </c>
    </row>
    <row r="25" spans="1:14" ht="15">
      <c r="A25" s="18" t="s">
        <v>69</v>
      </c>
      <c r="B25" s="80"/>
      <c r="C25" s="22"/>
      <c r="D25" s="55"/>
      <c r="E25" s="81">
        <v>0</v>
      </c>
      <c r="F25" s="82">
        <v>1</v>
      </c>
      <c r="G25" s="83">
        <f>SUM(E25:F25)</f>
        <v>1</v>
      </c>
      <c r="H25" s="87"/>
      <c r="I25" s="88"/>
      <c r="J25" s="78"/>
      <c r="K25" s="87"/>
      <c r="L25" s="88"/>
      <c r="M25" s="78"/>
      <c r="N25" s="62">
        <f t="shared" si="0"/>
        <v>1</v>
      </c>
    </row>
    <row r="26" spans="1:14" ht="15">
      <c r="A26" s="18" t="s">
        <v>87</v>
      </c>
      <c r="B26" s="87"/>
      <c r="C26" s="88"/>
      <c r="D26" s="89"/>
      <c r="E26" s="87"/>
      <c r="F26" s="88"/>
      <c r="G26" s="89"/>
      <c r="H26" s="80">
        <v>0</v>
      </c>
      <c r="I26" s="22">
        <v>0</v>
      </c>
      <c r="J26" s="75">
        <f>SUM(H26:I26)</f>
        <v>0</v>
      </c>
      <c r="K26" s="80"/>
      <c r="L26" s="22"/>
      <c r="M26" s="75">
        <f>SUM(K26:L26)</f>
        <v>0</v>
      </c>
      <c r="N26" s="62">
        <f t="shared" si="0"/>
        <v>0</v>
      </c>
    </row>
    <row r="27" spans="1:14" ht="15">
      <c r="A27" s="18" t="s">
        <v>88</v>
      </c>
      <c r="B27" s="81">
        <v>9</v>
      </c>
      <c r="C27" s="82">
        <v>3</v>
      </c>
      <c r="D27" s="83">
        <f>B27+C27</f>
        <v>12</v>
      </c>
      <c r="E27" s="90"/>
      <c r="F27" s="91"/>
      <c r="G27" s="92"/>
      <c r="H27" s="84"/>
      <c r="I27" s="85"/>
      <c r="J27" s="86"/>
      <c r="K27" s="84"/>
      <c r="L27" s="85"/>
      <c r="M27" s="86"/>
      <c r="N27" s="62">
        <f t="shared" si="0"/>
        <v>12</v>
      </c>
    </row>
    <row r="28" spans="1:14" ht="15">
      <c r="A28" s="18" t="s">
        <v>70</v>
      </c>
      <c r="B28" s="80"/>
      <c r="C28" s="22"/>
      <c r="D28" s="55"/>
      <c r="E28" s="81">
        <v>12</v>
      </c>
      <c r="F28" s="82">
        <v>4</v>
      </c>
      <c r="G28" s="83">
        <f>SUM(E28:F28)</f>
        <v>16</v>
      </c>
      <c r="H28" s="80">
        <v>34</v>
      </c>
      <c r="I28" s="22">
        <v>25</v>
      </c>
      <c r="J28" s="75">
        <f>SUM(H28:I28)</f>
        <v>59</v>
      </c>
      <c r="K28" s="80"/>
      <c r="L28" s="22"/>
      <c r="M28" s="75">
        <f>SUM(K28:L28)</f>
        <v>0</v>
      </c>
      <c r="N28" s="62">
        <f t="shared" si="0"/>
        <v>75</v>
      </c>
    </row>
    <row r="29" spans="1:14" ht="15">
      <c r="A29" s="18" t="s">
        <v>89</v>
      </c>
      <c r="B29" s="80"/>
      <c r="C29" s="22"/>
      <c r="D29" s="55"/>
      <c r="E29" s="81">
        <v>0</v>
      </c>
      <c r="F29" s="82">
        <v>0</v>
      </c>
      <c r="G29" s="83">
        <f>SUM(E29:F29)</f>
        <v>0</v>
      </c>
      <c r="H29" s="84"/>
      <c r="I29" s="85"/>
      <c r="J29" s="86"/>
      <c r="K29" s="84"/>
      <c r="L29" s="85"/>
      <c r="M29" s="86"/>
      <c r="N29" s="62">
        <f t="shared" si="0"/>
        <v>0</v>
      </c>
    </row>
    <row r="30" spans="1:14" ht="15">
      <c r="A30" s="18" t="s">
        <v>32</v>
      </c>
      <c r="B30" s="87"/>
      <c r="C30" s="88"/>
      <c r="D30" s="89"/>
      <c r="E30" s="87"/>
      <c r="F30" s="88"/>
      <c r="G30" s="89"/>
      <c r="H30" s="80">
        <v>3</v>
      </c>
      <c r="I30" s="22">
        <v>2</v>
      </c>
      <c r="J30" s="75">
        <f>SUM(H30:I30)</f>
        <v>5</v>
      </c>
      <c r="K30" s="80"/>
      <c r="L30" s="22"/>
      <c r="M30" s="75">
        <f>SUM(K30:L30)</f>
        <v>0</v>
      </c>
      <c r="N30" s="62">
        <f t="shared" si="0"/>
        <v>5</v>
      </c>
    </row>
    <row r="31" spans="1:14" ht="15">
      <c r="A31" s="18" t="s">
        <v>90</v>
      </c>
      <c r="B31" s="80"/>
      <c r="C31" s="22"/>
      <c r="D31" s="55"/>
      <c r="E31" s="81"/>
      <c r="F31" s="82"/>
      <c r="G31" s="83"/>
      <c r="H31" s="80">
        <v>0</v>
      </c>
      <c r="I31" s="22">
        <v>0</v>
      </c>
      <c r="J31" s="75">
        <f>SUM(H31:I31)</f>
        <v>0</v>
      </c>
      <c r="K31" s="80"/>
      <c r="L31" s="22"/>
      <c r="M31" s="75">
        <f>SUM(K31:L31)</f>
        <v>0</v>
      </c>
      <c r="N31" s="62">
        <f t="shared" si="0"/>
        <v>0</v>
      </c>
    </row>
    <row r="32" spans="1:14" ht="15">
      <c r="A32" s="18" t="s">
        <v>73</v>
      </c>
      <c r="B32" s="80"/>
      <c r="C32" s="22"/>
      <c r="D32" s="55"/>
      <c r="E32" s="81"/>
      <c r="F32" s="82"/>
      <c r="G32" s="83"/>
      <c r="H32" s="80">
        <v>2</v>
      </c>
      <c r="I32" s="22">
        <v>4</v>
      </c>
      <c r="J32" s="75">
        <f>SUM(H32:I32)</f>
        <v>6</v>
      </c>
      <c r="K32" s="80"/>
      <c r="L32" s="22"/>
      <c r="M32" s="75">
        <f>SUM(K32:L32)</f>
        <v>0</v>
      </c>
      <c r="N32" s="62">
        <f t="shared" si="0"/>
        <v>6</v>
      </c>
    </row>
    <row r="33" spans="1:14" ht="15">
      <c r="A33" s="18" t="s">
        <v>38</v>
      </c>
      <c r="B33" s="80"/>
      <c r="C33" s="22"/>
      <c r="D33" s="55"/>
      <c r="E33" s="81">
        <v>0</v>
      </c>
      <c r="F33" s="82">
        <v>0</v>
      </c>
      <c r="G33" s="83">
        <f>SUM(E33:F33)</f>
        <v>0</v>
      </c>
      <c r="H33" s="87"/>
      <c r="I33" s="88"/>
      <c r="J33" s="78"/>
      <c r="K33" s="87"/>
      <c r="L33" s="88"/>
      <c r="M33" s="78"/>
      <c r="N33" s="62">
        <f t="shared" si="0"/>
        <v>0</v>
      </c>
    </row>
    <row r="34" spans="1:14" ht="15">
      <c r="A34" s="49" t="s">
        <v>91</v>
      </c>
      <c r="B34" s="93">
        <v>3</v>
      </c>
      <c r="C34" s="94">
        <v>1</v>
      </c>
      <c r="D34" s="95">
        <f>B34+C34</f>
        <v>4</v>
      </c>
      <c r="E34" s="93">
        <v>0</v>
      </c>
      <c r="F34" s="94">
        <v>1</v>
      </c>
      <c r="G34" s="95">
        <f>SUM(E34:F34)</f>
        <v>1</v>
      </c>
      <c r="H34" s="96"/>
      <c r="I34" s="97"/>
      <c r="J34" s="98"/>
      <c r="K34" s="96"/>
      <c r="L34" s="97"/>
      <c r="M34" s="98"/>
      <c r="N34" s="99">
        <f t="shared" si="0"/>
        <v>5</v>
      </c>
    </row>
    <row r="35" spans="1:14" ht="15">
      <c r="A35" s="55" t="s">
        <v>41</v>
      </c>
      <c r="B35" s="62"/>
      <c r="C35" s="22"/>
      <c r="D35" s="55"/>
      <c r="E35" s="100">
        <v>0</v>
      </c>
      <c r="F35" s="82">
        <v>0</v>
      </c>
      <c r="G35" s="83">
        <f>SUM(E35:F35)</f>
        <v>0</v>
      </c>
      <c r="H35" s="101"/>
      <c r="I35" s="88"/>
      <c r="J35" s="88"/>
      <c r="K35" s="101"/>
      <c r="L35" s="88"/>
      <c r="M35" s="88"/>
      <c r="N35" s="99">
        <f t="shared" si="0"/>
        <v>0</v>
      </c>
    </row>
    <row r="36" spans="1:14" ht="15">
      <c r="A36" s="55" t="s">
        <v>45</v>
      </c>
      <c r="B36" s="100">
        <v>0</v>
      </c>
      <c r="C36" s="82">
        <v>0</v>
      </c>
      <c r="D36" s="83">
        <f>B36+C36</f>
        <v>0</v>
      </c>
      <c r="E36" s="100">
        <v>2</v>
      </c>
      <c r="F36" s="82">
        <v>5</v>
      </c>
      <c r="G36" s="83">
        <f>SUM(E36:F36)</f>
        <v>7</v>
      </c>
      <c r="H36" s="62">
        <v>13</v>
      </c>
      <c r="I36" s="22">
        <v>7</v>
      </c>
      <c r="J36" s="22">
        <f>SUM(H36:I36)</f>
        <v>20</v>
      </c>
      <c r="K36" s="62"/>
      <c r="L36" s="22"/>
      <c r="M36" s="22">
        <f>SUM(K36:L36)</f>
        <v>0</v>
      </c>
      <c r="N36" s="99">
        <f t="shared" si="0"/>
        <v>27</v>
      </c>
    </row>
    <row r="37" spans="1:14" ht="15">
      <c r="A37" s="55" t="s">
        <v>92</v>
      </c>
      <c r="B37" s="100">
        <v>0</v>
      </c>
      <c r="C37" s="82">
        <v>1</v>
      </c>
      <c r="D37" s="83">
        <f>B37+C37</f>
        <v>1</v>
      </c>
      <c r="E37" s="62"/>
      <c r="F37" s="22"/>
      <c r="G37" s="55"/>
      <c r="H37" s="101"/>
      <c r="I37" s="88"/>
      <c r="J37" s="88"/>
      <c r="K37" s="101"/>
      <c r="L37" s="88"/>
      <c r="M37" s="88"/>
      <c r="N37" s="99">
        <f t="shared" si="0"/>
        <v>1</v>
      </c>
    </row>
    <row r="38" spans="1:14" ht="15">
      <c r="A38" s="55" t="s">
        <v>74</v>
      </c>
      <c r="B38" s="100">
        <v>4</v>
      </c>
      <c r="C38" s="82">
        <v>0</v>
      </c>
      <c r="D38" s="83">
        <f>B38+C38</f>
        <v>4</v>
      </c>
      <c r="E38" s="100">
        <v>3</v>
      </c>
      <c r="F38" s="82">
        <v>0</v>
      </c>
      <c r="G38" s="83">
        <f>SUM(E38:F38)</f>
        <v>3</v>
      </c>
      <c r="H38" s="102"/>
      <c r="I38" s="85"/>
      <c r="J38" s="85"/>
      <c r="K38" s="102"/>
      <c r="L38" s="85"/>
      <c r="M38" s="85"/>
      <c r="N38" s="99">
        <f t="shared" si="0"/>
        <v>7</v>
      </c>
    </row>
    <row r="39" spans="1:14" ht="15">
      <c r="A39" s="55" t="s">
        <v>76</v>
      </c>
      <c r="B39" s="100">
        <v>0</v>
      </c>
      <c r="C39" s="82">
        <v>3</v>
      </c>
      <c r="D39" s="83">
        <f>B39+C39</f>
        <v>3</v>
      </c>
      <c r="E39" s="100">
        <v>0</v>
      </c>
      <c r="F39" s="82">
        <v>0</v>
      </c>
      <c r="G39" s="83">
        <f>SUM(E39:F39)</f>
        <v>0</v>
      </c>
      <c r="H39" s="101"/>
      <c r="I39" s="88"/>
      <c r="J39" s="88"/>
      <c r="K39" s="101"/>
      <c r="L39" s="88"/>
      <c r="M39" s="88"/>
      <c r="N39" s="99">
        <f t="shared" si="0"/>
        <v>3</v>
      </c>
    </row>
    <row r="40" spans="1:14" ht="15">
      <c r="A40" s="55"/>
      <c r="B40" s="62"/>
      <c r="C40" s="22"/>
      <c r="D40" s="55"/>
      <c r="E40" s="62"/>
      <c r="F40" s="22"/>
      <c r="G40" s="55"/>
      <c r="H40" s="62"/>
      <c r="I40" s="22"/>
      <c r="J40" s="22"/>
      <c r="K40" s="62"/>
      <c r="L40" s="22"/>
      <c r="M40" s="22"/>
      <c r="N40" s="22"/>
    </row>
  </sheetData>
  <mergeCells count="4">
    <mergeCell ref="B1:D1"/>
    <mergeCell ref="E1:G1"/>
    <mergeCell ref="H1:J1"/>
    <mergeCell ref="K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Budenz</dc:creator>
  <cp:keywords/>
  <dc:description/>
  <cp:lastModifiedBy>Milka</cp:lastModifiedBy>
  <cp:lastPrinted>2009-06-13T21:44:49Z</cp:lastPrinted>
  <dcterms:created xsi:type="dcterms:W3CDTF">2009-05-20T12:00:21Z</dcterms:created>
  <dcterms:modified xsi:type="dcterms:W3CDTF">2009-06-15T20:25:39Z</dcterms:modified>
  <cp:category/>
  <cp:version/>
  <cp:contentType/>
  <cp:contentStatus/>
</cp:coreProperties>
</file>